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8490" windowHeight="5805" activeTab="2"/>
  </bookViews>
  <sheets>
    <sheet name="ЦДиТ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<sst xmlns="http://schemas.openxmlformats.org/spreadsheetml/2006/main" count="252" uniqueCount="129">
  <si>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</si>
  <si>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</si>
  <si>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</si>
  <si>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</si>
  <si>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</si>
  <si>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</si>
  <si>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</si>
  <si>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</si>
  <si>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</si>
  <si>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</si>
  <si>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</si>
  <si>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</si>
  <si>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</si>
  <si>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</si>
  <si>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</si>
  <si>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</si>
  <si>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</si>
  <si>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</si>
  <si>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</si>
  <si>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</si>
  <si>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</si>
  <si>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</si>
  <si>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</si>
  <si>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</si>
  <si>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</si>
  <si>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</si>
  <si>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</si>
  <si>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</si>
  <si>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</si>
  <si>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</si>
  <si>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</si>
  <si>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</si>
  <si>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</si>
  <si>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</si>
  <si>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</si>
  <si>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</si>
  <si>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</si>
  <si>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</si>
  <si>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</si>
  <si>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</si>
  <si>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</si>
  <si>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</si>
  <si>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</si>
  <si>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</si>
  <si>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</si>
  <si>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</si>
  <si>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</si>
  <si>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</si>
  <si>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</si>
  <si>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</si>
  <si>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</si>
  <si>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</si>
  <si>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</si>
  <si>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</si>
  <si>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</si>
  <si>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</si>
  <si>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</si>
  <si>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</si>
  <si>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</si>
  <si>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</si>
  <si>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</si>
  <si>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</si>
  <si>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</si>
  <si>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</si>
  <si>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</si>
  <si>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</si>
  <si>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</si>
  <si>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</si>
  <si>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</si>
  <si>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</si>
  <si>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</si>
  <si>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</si>
  <si>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</si>
  <si>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</si>
  <si>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</si>
  <si>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</si>
  <si>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</si>
  <si>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</si>
  <si>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</si>
  <si>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</si>
  <si>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</si>
  <si>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</si>
  <si>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</si>
  <si>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</si>
  <si>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</si>
  <si>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</si>
  <si>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</si>
  <si>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</si>
  <si>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</si>
  <si>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</si>
  <si>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</si>
  <si>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</si>
  <si>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</si>
  <si>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</si>
  <si>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</si>
  <si>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</si>
  <si>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</si>
  <si>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</si>
  <si>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</si>
  <si>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</si>
  <si>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 xml:space="preserve"> </t>
  </si>
  <si>
    <t xml:space="preserve">650 0801 4120000590 111 211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</si>
  <si>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</si>
  <si>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</si>
  <si>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</si>
  <si>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650 0801 4120000590 244 221</t>
  </si>
  <si>
    <t>650 0801 4120000590 244 223</t>
  </si>
  <si>
    <t>650 0801 4120000590 119 213</t>
  </si>
  <si>
    <t>Глава сельского поселения  ____________</t>
  </si>
  <si>
    <t>МКУК "Ляминский ЦДиТ"</t>
  </si>
  <si>
    <t>Неисполненные назначения</t>
  </si>
  <si>
    <t>650 0801 4120089102 244 310</t>
  </si>
  <si>
    <t>на  1 июля 2019 г.</t>
  </si>
  <si>
    <t>01.07.2019</t>
  </si>
  <si>
    <t>Работы, услуги по содержанию имущества</t>
  </si>
  <si>
    <t>650 0801 4120000590 244 225</t>
  </si>
  <si>
    <t>Прочие работы, услуги</t>
  </si>
  <si>
    <t>650 0801 4120000590 244 226</t>
  </si>
  <si>
    <t>Увеличение стоимости прочих материальных запасов однократного применения</t>
  </si>
  <si>
    <t>650 0801 4120000590 244 349</t>
  </si>
  <si>
    <t xml:space="preserve">650 0801 4120089120 111 211 </t>
  </si>
  <si>
    <t>650 0801 4120089120 119 213</t>
  </si>
  <si>
    <t>650 0801 4120089120 244 223</t>
  </si>
  <si>
    <t>650 0801 4120089120 244 225</t>
  </si>
  <si>
    <t>Увеличение стоимости прочих оборотных запасов (материалов)</t>
  </si>
  <si>
    <t>650 0801 4120089120 244 346</t>
  </si>
  <si>
    <t>650 0801 4120089140 244 310</t>
  </si>
  <si>
    <t>650 0801 4120089174 244 346</t>
  </si>
  <si>
    <t>"01 " июля 2019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</si>
</sst>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0" fontId="4" fillId="0" borderId="51" xfId="0" applyFont="1" applyBorder="1" applyAlignment="1">
      <alignment horizontal="left" wrapText="1"/>
    </xf>
    <xf numFmtId="189" fontId="0" fillId="0" borderId="0" xfId="0" applyNumberFormat="1" applyAlignment="1">
      <alignment/>
    </xf>
    <xf numFmtId="49" fontId="4" fillId="0" borderId="29" xfId="0" applyNumberFormat="1" applyFont="1" applyBorder="1" applyAlignment="1">
      <alignment horizontal="center" vertical="center"/>
    </xf>
    <xf numFmtId="188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8" fontId="4" fillId="0" borderId="52" xfId="0" applyNumberFormat="1" applyFont="1" applyBorder="1" applyAlignment="1">
      <alignment horizontal="right" shrinkToFit="1"/>
    </xf>
    <xf numFmtId="188" fontId="4" fillId="0" borderId="53" xfId="0" applyNumberFormat="1" applyFont="1" applyBorder="1" applyAlignment="1">
      <alignment horizontal="right" shrinkToFi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  <xf numFmtId="188" fontId="4" fillId="0" borderId="18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  <xf numFmtId="49" fontId="9" fillId="0" borderId="22" xfId="0" applyNumberFormat="1" applyFont="1" applyFill="1" applyBorder="1" applyAlignment="1">
      <alignment horizontal="left" vertical="top" wrapText="1"/>
    </xf>
    <xf numFmtId="49" fontId="4" fillId="0" borderId="31" xfId="0" applyNumberFormat="1" applyFont="1" applyFill="1" applyBorder="1" applyAlignment="1">
      <alignment horizontal="center" wrapText="1"/>
    </xf>
    <xf numFmtId="49" fontId="9" fillId="0" borderId="37" xfId="0" applyNumberFormat="1" applyFont="1" applyFill="1" applyBorder="1" applyAlignment="1">
      <alignment horizontal="center" shrinkToFit="1"/>
    </xf>
    <xf numFmtId="188" fontId="9" fillId="0" borderId="37" xfId="0" applyNumberFormat="1" applyFont="1" applyFill="1" applyBorder="1" applyAlignment="1">
      <alignment horizontal="right" shrinkToFit="1"/>
    </xf>
    <xf numFmtId="188" fontId="4" fillId="0" borderId="10" xfId="0" applyNumberFormat="1" applyFont="1" applyFill="1" applyBorder="1" applyAlignment="1">
      <alignment horizontal="right" shrinkToFit="1"/>
    </xf>
    <xf numFmtId="188" fontId="4" fillId="0" borderId="22" xfId="0" applyNumberFormat="1" applyFont="1" applyFill="1" applyBorder="1" applyAlignment="1">
      <alignment horizontal="right" shrinkToFit="1"/>
    </xf>
    <xf numFmtId="188" fontId="4" fillId="0" borderId="51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  <xf numFmtId="49" fontId="9" fillId="0" borderId="37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left" shrinkToFit="1"/>
    </xf>
    <xf numFmtId="0" fontId="9" fillId="0" borderId="22" xfId="0" applyFont="1" applyFill="1" applyBorder="1" applyAlignment="1">
      <alignment wrapText="1"/>
    </xf>
    <xf numFmtId="188" fontId="9" fillId="0" borderId="10" xfId="0" applyNumberFormat="1" applyFont="1" applyFill="1" applyBorder="1" applyAlignment="1">
      <alignment horizontal="right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I6" sqref="I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17" t="s">
        <v>103</v>
      </c>
      <c r="B1" s="118"/>
      <c r="C1" s="118"/>
      <c r="D1" s="118"/>
      <c r="E1" s="118"/>
      <c r="F1" s="118"/>
      <c r="G1" s="118"/>
      <c r="H1" s="118"/>
      <c r="I1" s="12"/>
    </row>
    <row r="2" spans="1:10" ht="16.5" customHeight="1">
      <c r="A2" s="118"/>
      <c r="B2" s="118"/>
      <c r="C2" s="118"/>
      <c r="D2" s="118"/>
      <c r="E2" s="118"/>
      <c r="F2" s="118"/>
      <c r="G2" s="118"/>
      <c r="H2" s="118"/>
      <c r="J2" t="s">
        <v>100</v>
      </c>
    </row>
    <row r="3" spans="1:9" ht="16.5" customHeight="1" thickBot="1">
      <c r="A3" s="118"/>
      <c r="B3" s="118"/>
      <c r="C3" s="118"/>
      <c r="D3" s="118"/>
      <c r="E3" s="118"/>
      <c r="F3" s="118"/>
      <c r="G3" s="118"/>
      <c r="H3" s="118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112</v>
      </c>
      <c r="E5" s="16"/>
      <c r="F5" s="16"/>
      <c r="G5" s="16"/>
      <c r="H5" s="15" t="s">
        <v>31</v>
      </c>
      <c r="I5" s="23" t="s">
        <v>113</v>
      </c>
    </row>
    <row r="6" spans="1:9" ht="39.75" customHeight="1">
      <c r="A6" s="115" t="s">
        <v>102</v>
      </c>
      <c r="B6" s="116"/>
      <c r="C6" s="116"/>
      <c r="D6" s="116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19" t="s">
        <v>109</v>
      </c>
      <c r="C7" s="119"/>
      <c r="D7" s="119"/>
      <c r="E7" s="119"/>
      <c r="F7" s="119"/>
      <c r="G7" s="119"/>
      <c r="H7" s="80" t="s">
        <v>72</v>
      </c>
      <c r="I7" s="23" t="s">
        <v>90</v>
      </c>
    </row>
    <row r="8" spans="1:9" ht="13.5" customHeight="1">
      <c r="A8" s="15" t="s">
        <v>84</v>
      </c>
      <c r="B8" s="120" t="s">
        <v>93</v>
      </c>
      <c r="C8" s="120"/>
      <c r="D8" s="120"/>
      <c r="E8" s="120"/>
      <c r="F8" s="120"/>
      <c r="G8" s="120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showGridLines="0" zoomScalePageLayoutView="0" workbookViewId="0" topLeftCell="A1">
      <selection activeCell="E35" sqref="E35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3.875" style="0" customWidth="1"/>
    <col min="8" max="8" width="1.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21" t="s">
        <v>110</v>
      </c>
      <c r="H4" s="122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23"/>
      <c r="H5" s="124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23"/>
      <c r="H6" s="124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23"/>
      <c r="H7" s="124"/>
    </row>
    <row r="8" spans="1:8" ht="12.75">
      <c r="A8" s="9"/>
      <c r="B8" s="10"/>
      <c r="C8" s="10"/>
      <c r="D8" s="8"/>
      <c r="E8" s="39" t="s">
        <v>77</v>
      </c>
      <c r="F8" s="8"/>
      <c r="G8" s="123"/>
      <c r="H8" s="124"/>
    </row>
    <row r="9" spans="1:8" ht="12.75">
      <c r="A9" s="9"/>
      <c r="B9" s="10"/>
      <c r="C9" s="10"/>
      <c r="D9" s="8"/>
      <c r="E9" s="39"/>
      <c r="F9" s="8"/>
      <c r="G9" s="123"/>
      <c r="H9" s="124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27" t="s">
        <v>20</v>
      </c>
      <c r="H12" s="128"/>
    </row>
    <row r="13" spans="1:10" ht="15" customHeight="1">
      <c r="A13" s="51" t="s">
        <v>24</v>
      </c>
      <c r="B13" s="55" t="s">
        <v>39</v>
      </c>
      <c r="C13" s="74"/>
      <c r="D13" s="76">
        <f>SUM(D15:D29)</f>
        <v>8918081.069999998</v>
      </c>
      <c r="E13" s="76">
        <f>SUM(E15:E29)</f>
        <v>3122282.14</v>
      </c>
      <c r="F13" s="77">
        <f aca="true" t="shared" si="0" ref="F13:F30">SUM(E13:E13)</f>
        <v>3122282.14</v>
      </c>
      <c r="G13" s="125">
        <f aca="true" t="shared" si="1" ref="G13:G29">D13-F13</f>
        <v>5795798.929999998</v>
      </c>
      <c r="H13" s="126"/>
      <c r="J13" s="112"/>
    </row>
    <row r="14" spans="1:10" ht="15" customHeight="1">
      <c r="A14" s="75" t="s">
        <v>8</v>
      </c>
      <c r="B14" s="56"/>
      <c r="C14" s="75"/>
      <c r="D14" s="76"/>
      <c r="E14" s="76"/>
      <c r="F14" s="77">
        <f t="shared" si="0"/>
        <v>0</v>
      </c>
      <c r="G14" s="129">
        <f t="shared" si="1"/>
        <v>0</v>
      </c>
      <c r="H14" s="130"/>
      <c r="J14" s="112"/>
    </row>
    <row r="15" spans="1:10" s="140" customFormat="1" ht="12.75">
      <c r="A15" s="133" t="s">
        <v>96</v>
      </c>
      <c r="B15" s="134"/>
      <c r="C15" s="135" t="s">
        <v>101</v>
      </c>
      <c r="D15" s="136">
        <v>4187922.56</v>
      </c>
      <c r="E15" s="137">
        <v>2004748.11</v>
      </c>
      <c r="F15" s="136">
        <f t="shared" si="0"/>
        <v>2004748.11</v>
      </c>
      <c r="G15" s="138">
        <f t="shared" si="1"/>
        <v>2183174.45</v>
      </c>
      <c r="H15" s="139"/>
      <c r="J15" s="141"/>
    </row>
    <row r="16" spans="1:10" s="140" customFormat="1" ht="12.75">
      <c r="A16" s="133" t="s">
        <v>97</v>
      </c>
      <c r="B16" s="134"/>
      <c r="C16" s="135" t="s">
        <v>107</v>
      </c>
      <c r="D16" s="136">
        <v>1307032.61</v>
      </c>
      <c r="E16" s="137">
        <v>551371.01</v>
      </c>
      <c r="F16" s="136">
        <f t="shared" si="0"/>
        <v>551371.01</v>
      </c>
      <c r="G16" s="138">
        <f t="shared" si="1"/>
        <v>755661.6000000001</v>
      </c>
      <c r="H16" s="139"/>
      <c r="J16" s="141"/>
    </row>
    <row r="17" spans="1:10" s="140" customFormat="1" ht="12.75">
      <c r="A17" s="133" t="s">
        <v>98</v>
      </c>
      <c r="B17" s="134"/>
      <c r="C17" s="142" t="s">
        <v>105</v>
      </c>
      <c r="D17" s="136">
        <v>35474.64</v>
      </c>
      <c r="E17" s="137">
        <v>19621.2</v>
      </c>
      <c r="F17" s="136">
        <f t="shared" si="0"/>
        <v>19621.2</v>
      </c>
      <c r="G17" s="138">
        <f t="shared" si="1"/>
        <v>15853.439999999999</v>
      </c>
      <c r="H17" s="139"/>
      <c r="J17" s="141"/>
    </row>
    <row r="18" spans="1:10" s="140" customFormat="1" ht="12.75">
      <c r="A18" s="133" t="s">
        <v>99</v>
      </c>
      <c r="B18" s="134"/>
      <c r="C18" s="135" t="s">
        <v>106</v>
      </c>
      <c r="D18" s="136">
        <v>510499.45</v>
      </c>
      <c r="E18" s="137">
        <v>448713.76</v>
      </c>
      <c r="F18" s="136">
        <f t="shared" si="0"/>
        <v>448713.76</v>
      </c>
      <c r="G18" s="138">
        <f t="shared" si="1"/>
        <v>61785.69</v>
      </c>
      <c r="H18" s="139"/>
      <c r="J18" s="141"/>
    </row>
    <row r="19" spans="1:10" s="140" customFormat="1" ht="12.75">
      <c r="A19" s="143" t="s">
        <v>114</v>
      </c>
      <c r="B19" s="134"/>
      <c r="C19" s="135" t="s">
        <v>115</v>
      </c>
      <c r="D19" s="136">
        <v>169503.31</v>
      </c>
      <c r="E19" s="137">
        <v>77668.06</v>
      </c>
      <c r="F19" s="136">
        <f t="shared" si="0"/>
        <v>77668.06</v>
      </c>
      <c r="G19" s="138">
        <f t="shared" si="1"/>
        <v>91835.25</v>
      </c>
      <c r="H19" s="139"/>
      <c r="J19" s="141"/>
    </row>
    <row r="20" spans="1:10" s="140" customFormat="1" ht="12.75">
      <c r="A20" s="143" t="s">
        <v>116</v>
      </c>
      <c r="B20" s="134"/>
      <c r="C20" s="135" t="s">
        <v>117</v>
      </c>
      <c r="D20" s="136">
        <v>6000</v>
      </c>
      <c r="E20" s="137">
        <v>640</v>
      </c>
      <c r="F20" s="136">
        <f t="shared" si="0"/>
        <v>640</v>
      </c>
      <c r="G20" s="138">
        <f t="shared" si="1"/>
        <v>5360</v>
      </c>
      <c r="H20" s="139"/>
      <c r="J20" s="141"/>
    </row>
    <row r="21" spans="1:10" s="140" customFormat="1" ht="21.75" customHeight="1">
      <c r="A21" s="144" t="s">
        <v>118</v>
      </c>
      <c r="B21" s="134"/>
      <c r="C21" s="135" t="s">
        <v>119</v>
      </c>
      <c r="D21" s="136">
        <v>40000</v>
      </c>
      <c r="E21" s="136">
        <v>19520</v>
      </c>
      <c r="F21" s="136">
        <f t="shared" si="0"/>
        <v>19520</v>
      </c>
      <c r="G21" s="138">
        <f t="shared" si="1"/>
        <v>20480</v>
      </c>
      <c r="H21" s="139"/>
      <c r="J21" s="141"/>
    </row>
    <row r="22" spans="1:10" s="140" customFormat="1" ht="12.75">
      <c r="A22" s="144" t="s">
        <v>104</v>
      </c>
      <c r="B22" s="134"/>
      <c r="C22" s="135" t="s">
        <v>111</v>
      </c>
      <c r="D22" s="136">
        <v>300000</v>
      </c>
      <c r="E22" s="136"/>
      <c r="F22" s="136">
        <f t="shared" si="0"/>
        <v>0</v>
      </c>
      <c r="G22" s="138">
        <f t="shared" si="1"/>
        <v>300000</v>
      </c>
      <c r="H22" s="139"/>
      <c r="J22" s="141"/>
    </row>
    <row r="23" spans="1:10" s="140" customFormat="1" ht="12.75">
      <c r="A23" s="133" t="s">
        <v>96</v>
      </c>
      <c r="B23" s="134"/>
      <c r="C23" s="135" t="s">
        <v>120</v>
      </c>
      <c r="D23" s="145">
        <v>782560.08</v>
      </c>
      <c r="E23" s="145"/>
      <c r="F23" s="136">
        <f t="shared" si="0"/>
        <v>0</v>
      </c>
      <c r="G23" s="138">
        <f t="shared" si="1"/>
        <v>782560.08</v>
      </c>
      <c r="H23" s="139"/>
      <c r="J23" s="141"/>
    </row>
    <row r="24" spans="1:10" s="140" customFormat="1" ht="12.75">
      <c r="A24" s="133" t="s">
        <v>97</v>
      </c>
      <c r="B24" s="134"/>
      <c r="C24" s="135" t="s">
        <v>121</v>
      </c>
      <c r="D24" s="145">
        <v>236333.14</v>
      </c>
      <c r="E24" s="145"/>
      <c r="F24" s="136">
        <f t="shared" si="0"/>
        <v>0</v>
      </c>
      <c r="G24" s="138">
        <f t="shared" si="1"/>
        <v>236333.14</v>
      </c>
      <c r="H24" s="139"/>
      <c r="J24" s="141"/>
    </row>
    <row r="25" spans="1:10" s="140" customFormat="1" ht="12.75">
      <c r="A25" s="133" t="s">
        <v>99</v>
      </c>
      <c r="B25" s="134"/>
      <c r="C25" s="135" t="s">
        <v>122</v>
      </c>
      <c r="D25" s="145">
        <v>1103976.28</v>
      </c>
      <c r="E25" s="145"/>
      <c r="F25" s="136">
        <f t="shared" si="0"/>
        <v>0</v>
      </c>
      <c r="G25" s="138">
        <f t="shared" si="1"/>
        <v>1103976.28</v>
      </c>
      <c r="H25" s="139"/>
      <c r="J25" s="141"/>
    </row>
    <row r="26" spans="1:10" s="140" customFormat="1" ht="12.75">
      <c r="A26" s="143" t="s">
        <v>114</v>
      </c>
      <c r="B26" s="134"/>
      <c r="C26" s="135" t="s">
        <v>123</v>
      </c>
      <c r="D26" s="145">
        <v>65000</v>
      </c>
      <c r="E26" s="145"/>
      <c r="F26" s="136">
        <f t="shared" si="0"/>
        <v>0</v>
      </c>
      <c r="G26" s="138">
        <f t="shared" si="1"/>
        <v>65000</v>
      </c>
      <c r="H26" s="139"/>
      <c r="J26" s="141"/>
    </row>
    <row r="27" spans="1:10" s="140" customFormat="1" ht="22.5">
      <c r="A27" s="144" t="s">
        <v>124</v>
      </c>
      <c r="B27" s="134"/>
      <c r="C27" s="135" t="s">
        <v>125</v>
      </c>
      <c r="D27" s="145">
        <v>48779</v>
      </c>
      <c r="E27" s="145"/>
      <c r="F27" s="136">
        <f t="shared" si="0"/>
        <v>0</v>
      </c>
      <c r="G27" s="138">
        <f t="shared" si="1"/>
        <v>48779</v>
      </c>
      <c r="H27" s="139"/>
      <c r="J27" s="141"/>
    </row>
    <row r="28" spans="1:10" s="140" customFormat="1" ht="12.75">
      <c r="A28" s="144" t="s">
        <v>104</v>
      </c>
      <c r="B28" s="134"/>
      <c r="C28" s="135" t="s">
        <v>126</v>
      </c>
      <c r="D28" s="145">
        <v>100000</v>
      </c>
      <c r="E28" s="145"/>
      <c r="F28" s="136">
        <f t="shared" si="0"/>
        <v>0</v>
      </c>
      <c r="G28" s="138">
        <f t="shared" si="1"/>
        <v>100000</v>
      </c>
      <c r="H28" s="139"/>
      <c r="J28" s="141"/>
    </row>
    <row r="29" spans="1:10" s="140" customFormat="1" ht="22.5">
      <c r="A29" s="144" t="s">
        <v>124</v>
      </c>
      <c r="B29" s="134"/>
      <c r="C29" s="135" t="s">
        <v>127</v>
      </c>
      <c r="D29" s="145">
        <v>25000</v>
      </c>
      <c r="E29" s="145"/>
      <c r="F29" s="136">
        <f t="shared" si="0"/>
        <v>0</v>
      </c>
      <c r="G29" s="138">
        <f t="shared" si="1"/>
        <v>25000</v>
      </c>
      <c r="H29" s="139"/>
      <c r="J29" s="141"/>
    </row>
    <row r="30" spans="1:8" ht="23.25" thickBot="1">
      <c r="A30" s="111" t="s">
        <v>70</v>
      </c>
      <c r="B30" s="81">
        <v>450</v>
      </c>
      <c r="C30" s="105" t="s">
        <v>71</v>
      </c>
      <c r="D30" s="104" t="s">
        <v>71</v>
      </c>
      <c r="E30" s="82">
        <f>D13-E13</f>
        <v>5795798.929999998</v>
      </c>
      <c r="F30" s="83">
        <f t="shared" si="0"/>
        <v>5795798.929999998</v>
      </c>
      <c r="G30" s="131" t="s">
        <v>71</v>
      </c>
      <c r="H30" s="132"/>
    </row>
    <row r="34" ht="12.75">
      <c r="D34" s="114"/>
    </row>
    <row r="35" ht="12.75">
      <c r="D35" s="114"/>
    </row>
    <row r="36" ht="12.75">
      <c r="D36" s="114"/>
    </row>
    <row r="38" ht="12.75">
      <c r="D38" s="114"/>
    </row>
  </sheetData>
  <sheetProtection/>
  <mergeCells count="20">
    <mergeCell ref="G29:H29"/>
    <mergeCell ref="G23:H23"/>
    <mergeCell ref="G24:H24"/>
    <mergeCell ref="G25:H25"/>
    <mergeCell ref="G26:H26"/>
    <mergeCell ref="G27:H27"/>
    <mergeCell ref="G28:H28"/>
    <mergeCell ref="G17:H17"/>
    <mergeCell ref="G30:H30"/>
    <mergeCell ref="G18:H18"/>
    <mergeCell ref="G19:H19"/>
    <mergeCell ref="G20:H20"/>
    <mergeCell ref="G21:H21"/>
    <mergeCell ref="G22:H22"/>
    <mergeCell ref="G4:H9"/>
    <mergeCell ref="G13:H13"/>
    <mergeCell ref="G12:H12"/>
    <mergeCell ref="G14:H14"/>
    <mergeCell ref="G15:H15"/>
    <mergeCell ref="G16:H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6">
      <selection activeCell="F53" sqref="F5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38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8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8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8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113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5795798.929999998</v>
      </c>
      <c r="F12" s="87">
        <f>F14+F20+F24+F27</f>
        <v>0</v>
      </c>
      <c r="G12" s="87">
        <f>G14+G20+G24+G27</f>
        <v>0</v>
      </c>
      <c r="H12" s="87">
        <f>SUM(E12:G12)</f>
        <v>5795798.929999998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5795798.929999998</v>
      </c>
      <c r="F27" s="90">
        <f>SUM(F28,F42)</f>
        <v>0</v>
      </c>
      <c r="G27" s="89">
        <f>SUM(G28,G42)</f>
        <v>0</v>
      </c>
      <c r="H27" s="90">
        <f t="shared" si="1"/>
        <v>5795798.929999998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Лист2!E30</f>
        <v>5795798.929999998</v>
      </c>
      <c r="F28" s="94">
        <f>SUM(F30:F31)</f>
        <v>0</v>
      </c>
      <c r="G28" s="94" t="s">
        <v>71</v>
      </c>
      <c r="H28" s="94">
        <f t="shared" si="1"/>
        <v>5795798.929999998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5795798.929999998</v>
      </c>
      <c r="F30" s="87" t="s">
        <v>63</v>
      </c>
      <c r="G30" s="86" t="s">
        <v>63</v>
      </c>
      <c r="H30" s="87">
        <f t="shared" si="1"/>
        <v>5795798.929999998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108</v>
      </c>
      <c r="B47" s="48"/>
      <c r="C47" s="109" t="s">
        <v>95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128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2019-10-09T11:47:54Z</dcterms:modified>
  <cp:category/>
  <cp:version/>
  <cp:contentType/>
  <cp:contentStatus/>
</cp:coreProperties>
</file>