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'Доходы'!$A$5:$G$5</definedName>
    <definedName name="__bookmark_2">'Доходы'!$A$7:$G$35</definedName>
    <definedName name="__bookmark_4">'Расходы'!$A$1:$G$39</definedName>
    <definedName name="__bookmark_6">'Источники'!$A$1:$F$19</definedName>
    <definedName name="__bookmark_7">'Источники'!$A$20:$F$20</definedName>
    <definedName name="_xlnm.Print_Titles" localSheetId="0">'Доходы'!$7:$10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<sst xmlns="http://schemas.openxmlformats.org/spreadsheetml/2006/main" count="264" uniqueCount="139">
  <si>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</si>
  <si>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</si>
  <si>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</si>
  <si>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</si>
  <si>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</si>
  <si>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</si>
  <si>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</si>
  <si>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</si>
  <si>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</si>
  <si>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</si>
  <si>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</si>
  <si>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</si>
  <si>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</si>
  <si>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</si>
  <si>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</si>
  <si>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</si>
  <si>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</si>
  <si>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</si>
  <si>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</si>
  <si>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</si>
  <si>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</si>
  <si>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</si>
  <si>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</si>
  <si>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</si>
  <si>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</si>
  <si>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</si>
  <si>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</si>
  <si>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</si>
  <si>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</si>
  <si>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Транспортный налог с организаций</t>
  </si>
  <si>
    <t>182 10604011020000110</t>
  </si>
  <si>
    <t>Транспортный налог с физических лиц</t>
  </si>
  <si>
    <t>182 10604012020000110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</si>
  <si>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</si>
  <si>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</si>
  <si>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</si>
  <si>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</si>
  <si>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</si>
  <si>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</si>
  <si>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</si>
  <si>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</si>
  <si>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</si>
  <si>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</si>
  <si>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Невыясненные поступления, зачисляемые в бюджеты сельских поселений</t>
  </si>
  <si>
    <t>650 11701050100000180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</si>
  <si>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</si>
  <si>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650 20215001100000150</t>
  </si>
  <si>
    <t>Субвенции бюджетам сельских поселений на выполнение передаваемых полномочий субъектов Российской Федерации</t>
  </si>
  <si>
    <t>650 20230024100000150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</si>
  <si>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</si>
  <si>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650 20235118100000150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</si>
  <si>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</si>
  <si>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</si>
  <si>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</si>
  <si>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650 20240014100000150</t>
  </si>
  <si>
    <t>Прочие межбюджетные трансферты, передаваемые бюджетам сельских поселений</t>
  </si>
  <si>
    <t>650 20249999100000150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</si>
  <si>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</si>
  <si>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</si>
  <si>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</si>
  <si>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650 21960010100000150</t>
  </si>
  <si>
    <t>2. Расходы бюджета</t>
  </si>
  <si>
    <t>Код расхода по бюджетной классификации</t>
  </si>
  <si>
    <t>Расходы бюджета - всего</t>
  </si>
  <si>
    <t>Заработная плата</t>
  </si>
  <si>
    <t>650 0102 3710102030 121 211</t>
  </si>
  <si>
    <t>Начисления на выплаты по оплате труда</t>
  </si>
  <si>
    <t>650 0102 3710102030 129 213</t>
  </si>
  <si>
    <t>650 0104 3710102040 121 211</t>
  </si>
  <si>
    <t>650 0104 3710102040 129 213</t>
  </si>
  <si>
    <t>Иные выплаты текущего характера организациям</t>
  </si>
  <si>
    <t>650 0107 4120000690 880 297</t>
  </si>
  <si>
    <t>Иные выплаты текущего характера физическим лицам</t>
  </si>
  <si>
    <t>650 0111 4120000690 870 296</t>
  </si>
  <si>
    <t>650 0113 3710200590 111 211</t>
  </si>
  <si>
    <t>650 0113 3710200590 119 213</t>
  </si>
  <si>
    <t>Услуги связи</t>
  </si>
  <si>
    <t>650 0113 3710200590 244 221</t>
  </si>
  <si>
    <t>Коммунальные услуги</t>
  </si>
  <si>
    <t>650 0113 3710200590 244 223</t>
  </si>
  <si>
    <t>Работы, услуги по содержанию имущества</t>
  </si>
  <si>
    <t>650 0113 3710200590 244 225</t>
  </si>
  <si>
    <t>650 0113 3710200590 247 223</t>
  </si>
  <si>
    <t>650 0203 3710151180 121 211</t>
  </si>
  <si>
    <t>650 0203 3710151180 129 213</t>
  </si>
  <si>
    <t>650 0304 3710159300 121 211</t>
  </si>
  <si>
    <t>650 0304 3710159300 129 213</t>
  </si>
  <si>
    <t>Прочие работы, услуги</t>
  </si>
  <si>
    <t>650 0310 3500089134 244 226</t>
  </si>
  <si>
    <t>650 0314 3300082300 244 226</t>
  </si>
  <si>
    <t>Страхование</t>
  </si>
  <si>
    <t>650 0314 3300082300 244 227</t>
  </si>
  <si>
    <t>650 0314 33000S2300 244 226</t>
  </si>
  <si>
    <t>650 0314 33000S2300 244 227</t>
  </si>
  <si>
    <t>650 0405 4120084200 244 226</t>
  </si>
  <si>
    <t>650 0409 3810120600 244 225</t>
  </si>
  <si>
    <t>650 0409 3810189129 244 225</t>
  </si>
  <si>
    <t>650 0503 3600020811 244 225</t>
  </si>
  <si>
    <t>Увеличение стоимости прочих материальных запасов</t>
  </si>
  <si>
    <t>650 0503 3600020811 244 346</t>
  </si>
  <si>
    <t>650 0503 3600020811 247 223</t>
  </si>
  <si>
    <t>650 0503 4120020600 244 225</t>
  </si>
  <si>
    <t>650 0503 4120089010 244 225</t>
  </si>
  <si>
    <t>Пенсии, пособия, выплачиваемые работодателями, нанимателями бывшим работникам</t>
  </si>
  <si>
    <t>650 1001 4120071600 312 264</t>
  </si>
  <si>
    <t>Перечисления текущего характера другим бюджетам бюджетной системы Российской Федерации</t>
  </si>
  <si>
    <t>650 1403 3100189020 540 251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</si>
  <si>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</si>
  <si>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</si>
  <si>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</si>
  <si>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</si>
  <si>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</si>
  <si>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</si>
  <si>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</si>
  <si>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</si>
  <si>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</si>
  <si>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</si>
  <si>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</si>
  <si>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</si>
  <si>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</si>
  <si>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</si>
  <si>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</si>
  <si>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</si>
  <si>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</si>
  <si>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</si>
  <si>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</si>
  <si>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</si>
  <si>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</si>
  <si>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</si>
  <si>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</si>
  <si>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</si>
  <si>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</si>
  <si>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650 01050201100000610</t>
  </si>
  <si>
    <t>Приложение 1</t>
  </si>
  <si>
    <t>сельского поселения Лямина</t>
  </si>
  <si>
    <t xml:space="preserve">                   к проекту постановления администрации</t>
  </si>
  <si>
    <t>ОТЧЕТ ОБ ИСПОЛНЕНИИ БЮДЖЕТА ЗА 1 КВАРТАЛ 2022 ГОДА</t>
  </si>
  <si>
    <t>% исполнения</t>
  </si>
  <si>
    <t xml:space="preserve">от " 29 " апреля 2022 года № 23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</si>
</sst>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5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174" fontId="2" fillId="0" borderId="13" xfId="0" applyNumberFormat="1" applyFont="1" applyBorder="1" applyAlignment="1">
      <alignment horizontal="center" wrapText="1"/>
    </xf>
    <xf numFmtId="174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4" fontId="4" fillId="0" borderId="13" xfId="0" applyNumberFormat="1" applyFont="1" applyBorder="1" applyAlignment="1">
      <alignment horizontal="right" wrapText="1"/>
    </xf>
    <xf numFmtId="174" fontId="4" fillId="0" borderId="18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8" xfId="0" applyNumberFormat="1" applyFont="1" applyBorder="1" applyAlignment="1">
      <alignment horizontal="right" wrapText="1"/>
    </xf>
    <xf numFmtId="174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74" fontId="4" fillId="0" borderId="21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74" fontId="5" fillId="0" borderId="21" xfId="0" applyNumberFormat="1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6" width="13.140625" style="0" customWidth="1"/>
    <col min="7" max="7" width="12.57421875" style="0" customWidth="1"/>
    <col min="9" max="9" width="12.7109375" style="0" bestFit="1" customWidth="1"/>
  </cols>
  <sheetData>
    <row r="1" spans="1:9" ht="15" customHeight="1">
      <c r="A1" s="21" t="s">
        <v>115</v>
      </c>
      <c r="D1" s="42" t="s">
        <v>133</v>
      </c>
      <c r="E1" s="42"/>
      <c r="F1" s="42"/>
      <c r="G1" s="42"/>
      <c r="H1" s="42"/>
      <c r="I1" s="42"/>
    </row>
    <row r="2" spans="1:9" ht="15" customHeight="1">
      <c r="A2" s="21" t="s">
        <v>115</v>
      </c>
      <c r="D2" s="42" t="s">
        <v>135</v>
      </c>
      <c r="E2" s="42"/>
      <c r="F2" s="42"/>
      <c r="G2" s="42"/>
      <c r="H2" s="42"/>
      <c r="I2" s="42"/>
    </row>
    <row r="3" spans="1:9" ht="15" customHeight="1">
      <c r="A3" s="21" t="s">
        <v>115</v>
      </c>
      <c r="D3" s="42" t="s">
        <v>134</v>
      </c>
      <c r="E3" s="42"/>
      <c r="F3" s="42"/>
      <c r="G3" s="42"/>
      <c r="H3" s="42"/>
      <c r="I3" s="42"/>
    </row>
    <row r="4" spans="1:9" ht="15" customHeight="1">
      <c r="A4" s="21"/>
      <c r="D4" s="42" t="s">
        <v>138</v>
      </c>
      <c r="E4" s="42"/>
      <c r="F4" s="42"/>
      <c r="G4" s="42"/>
      <c r="H4" s="42"/>
      <c r="I4" s="42"/>
    </row>
    <row r="5" spans="1:7" ht="15" customHeight="1">
      <c r="A5" s="40" t="s">
        <v>136</v>
      </c>
      <c r="B5" s="41"/>
      <c r="C5" s="41"/>
      <c r="D5" s="41"/>
      <c r="E5" s="41"/>
      <c r="F5" s="41"/>
      <c r="G5" s="41"/>
    </row>
    <row r="6" ht="15" customHeight="1">
      <c r="A6" s="21"/>
    </row>
    <row r="7" spans="1:7" ht="15" customHeight="1">
      <c r="A7" s="43" t="s">
        <v>0</v>
      </c>
      <c r="B7" s="41"/>
      <c r="C7" s="41"/>
      <c r="D7" s="41"/>
      <c r="E7" s="41"/>
      <c r="F7" s="41"/>
      <c r="G7" s="41"/>
    </row>
    <row r="8" spans="1:7" ht="12.75">
      <c r="A8" s="2"/>
      <c r="B8" s="2"/>
      <c r="C8" s="2"/>
      <c r="D8" s="2"/>
      <c r="E8" s="2"/>
      <c r="F8" s="2"/>
      <c r="G8" s="2"/>
    </row>
    <row r="9" spans="1:7" ht="39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8" t="s">
        <v>137</v>
      </c>
      <c r="G9" s="3" t="s">
        <v>6</v>
      </c>
    </row>
    <row r="10" spans="1:7" ht="12.75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>
        <v>7</v>
      </c>
      <c r="G10" s="4">
        <v>8</v>
      </c>
    </row>
    <row r="11" spans="1:9" ht="12.75">
      <c r="A11" s="22" t="s">
        <v>13</v>
      </c>
      <c r="B11" s="23">
        <v>10</v>
      </c>
      <c r="C11" s="24" t="s">
        <v>14</v>
      </c>
      <c r="D11" s="25">
        <v>35963053.18</v>
      </c>
      <c r="E11" s="25">
        <v>8614173.47</v>
      </c>
      <c r="F11" s="34">
        <f>E11/D11*100</f>
        <v>23.952842454406984</v>
      </c>
      <c r="G11" s="26">
        <v>27348879.71</v>
      </c>
      <c r="I11" s="39" t="s">
        <v>115</v>
      </c>
    </row>
    <row r="12" spans="1:7" ht="12.75">
      <c r="A12" s="8" t="s">
        <v>15</v>
      </c>
      <c r="B12" s="9"/>
      <c r="C12" s="10"/>
      <c r="D12" s="27"/>
      <c r="E12" s="27"/>
      <c r="F12" s="35"/>
      <c r="G12" s="28"/>
    </row>
    <row r="13" spans="1:7" ht="45">
      <c r="A13" s="5" t="s">
        <v>16</v>
      </c>
      <c r="B13" s="6">
        <v>10</v>
      </c>
      <c r="C13" s="7" t="s">
        <v>17</v>
      </c>
      <c r="D13" s="29">
        <v>1254300</v>
      </c>
      <c r="E13" s="30">
        <f>195641.6+1.25+0.96</f>
        <v>195643.81</v>
      </c>
      <c r="F13" s="36">
        <f>E13/D13*100</f>
        <v>15.597848202184487</v>
      </c>
      <c r="G13" s="31">
        <f>D13-E13</f>
        <v>1058656.19</v>
      </c>
    </row>
    <row r="14" spans="1:7" ht="56.25">
      <c r="A14" s="5" t="s">
        <v>19</v>
      </c>
      <c r="B14" s="6">
        <v>10</v>
      </c>
      <c r="C14" s="7" t="s">
        <v>20</v>
      </c>
      <c r="D14" s="29">
        <v>809303.04</v>
      </c>
      <c r="E14" s="29">
        <v>324827.54</v>
      </c>
      <c r="F14" s="36">
        <f aca="true" t="shared" si="0" ref="F14:F32">E14/D14*100</f>
        <v>40.136700833349146</v>
      </c>
      <c r="G14" s="31">
        <f aca="true" t="shared" si="1" ref="G14:G32">D14-E14</f>
        <v>484475.50000000006</v>
      </c>
    </row>
    <row r="15" spans="1:7" ht="67.5">
      <c r="A15" s="5" t="s">
        <v>21</v>
      </c>
      <c r="B15" s="6">
        <v>10</v>
      </c>
      <c r="C15" s="7" t="s">
        <v>22</v>
      </c>
      <c r="D15" s="29">
        <v>5654.55</v>
      </c>
      <c r="E15" s="29">
        <v>2081.4</v>
      </c>
      <c r="F15" s="36">
        <f t="shared" si="0"/>
        <v>36.809295169376874</v>
      </c>
      <c r="G15" s="31">
        <f t="shared" si="1"/>
        <v>3573.15</v>
      </c>
    </row>
    <row r="16" spans="1:7" ht="56.25">
      <c r="A16" s="5" t="s">
        <v>23</v>
      </c>
      <c r="B16" s="6">
        <v>10</v>
      </c>
      <c r="C16" s="7" t="s">
        <v>24</v>
      </c>
      <c r="D16" s="29">
        <v>1337066.89</v>
      </c>
      <c r="E16" s="29">
        <v>393035.99</v>
      </c>
      <c r="F16" s="36">
        <f t="shared" si="0"/>
        <v>29.395387241995053</v>
      </c>
      <c r="G16" s="31">
        <f t="shared" si="1"/>
        <v>944030.8999999999</v>
      </c>
    </row>
    <row r="17" spans="1:7" ht="56.25">
      <c r="A17" s="5" t="s">
        <v>25</v>
      </c>
      <c r="B17" s="6">
        <v>10</v>
      </c>
      <c r="C17" s="7" t="s">
        <v>26</v>
      </c>
      <c r="D17" s="29">
        <v>-159953.84</v>
      </c>
      <c r="E17" s="29">
        <v>-43579.76</v>
      </c>
      <c r="F17" s="36">
        <f t="shared" si="0"/>
        <v>27.245210243155153</v>
      </c>
      <c r="G17" s="31">
        <f t="shared" si="1"/>
        <v>-116374.07999999999</v>
      </c>
    </row>
    <row r="18" spans="1:7" ht="22.5">
      <c r="A18" s="5" t="s">
        <v>27</v>
      </c>
      <c r="B18" s="6">
        <v>10</v>
      </c>
      <c r="C18" s="7" t="s">
        <v>28</v>
      </c>
      <c r="D18" s="29">
        <v>174900</v>
      </c>
      <c r="E18" s="30">
        <v>10061.37</v>
      </c>
      <c r="F18" s="36">
        <f t="shared" si="0"/>
        <v>5.752641509433962</v>
      </c>
      <c r="G18" s="31">
        <f t="shared" si="1"/>
        <v>164838.63</v>
      </c>
    </row>
    <row r="19" spans="1:7" ht="12.75">
      <c r="A19" s="5" t="s">
        <v>29</v>
      </c>
      <c r="B19" s="6">
        <v>10</v>
      </c>
      <c r="C19" s="7" t="s">
        <v>30</v>
      </c>
      <c r="D19" s="29">
        <v>1400</v>
      </c>
      <c r="E19" s="30">
        <v>473.77</v>
      </c>
      <c r="F19" s="36">
        <f t="shared" si="0"/>
        <v>33.840714285714284</v>
      </c>
      <c r="G19" s="31">
        <f t="shared" si="1"/>
        <v>926.23</v>
      </c>
    </row>
    <row r="20" spans="1:7" ht="12.75">
      <c r="A20" s="5" t="s">
        <v>31</v>
      </c>
      <c r="B20" s="6">
        <v>10</v>
      </c>
      <c r="C20" s="7" t="s">
        <v>32</v>
      </c>
      <c r="D20" s="29">
        <v>25600</v>
      </c>
      <c r="E20" s="30">
        <v>2687.36</v>
      </c>
      <c r="F20" s="36">
        <f t="shared" si="0"/>
        <v>10.4975</v>
      </c>
      <c r="G20" s="31">
        <f t="shared" si="1"/>
        <v>22912.64</v>
      </c>
    </row>
    <row r="21" spans="1:7" ht="22.5">
      <c r="A21" s="5" t="s">
        <v>33</v>
      </c>
      <c r="B21" s="6">
        <v>10</v>
      </c>
      <c r="C21" s="7" t="s">
        <v>34</v>
      </c>
      <c r="D21" s="29">
        <v>11200</v>
      </c>
      <c r="E21" s="30">
        <v>2688</v>
      </c>
      <c r="F21" s="36">
        <f t="shared" si="0"/>
        <v>24</v>
      </c>
      <c r="G21" s="31">
        <f t="shared" si="1"/>
        <v>8512</v>
      </c>
    </row>
    <row r="22" spans="1:7" ht="22.5">
      <c r="A22" s="5" t="s">
        <v>35</v>
      </c>
      <c r="B22" s="6">
        <v>10</v>
      </c>
      <c r="C22" s="7" t="s">
        <v>36</v>
      </c>
      <c r="D22" s="29">
        <v>38100</v>
      </c>
      <c r="E22" s="30">
        <v>922.64</v>
      </c>
      <c r="F22" s="36">
        <f t="shared" si="0"/>
        <v>2.4216272965879266</v>
      </c>
      <c r="G22" s="31">
        <f t="shared" si="1"/>
        <v>37177.36</v>
      </c>
    </row>
    <row r="23" spans="1:7" ht="33.75">
      <c r="A23" s="5" t="s">
        <v>37</v>
      </c>
      <c r="B23" s="6">
        <v>10</v>
      </c>
      <c r="C23" s="7" t="s">
        <v>38</v>
      </c>
      <c r="D23" s="29">
        <v>5800</v>
      </c>
      <c r="E23" s="30">
        <v>200</v>
      </c>
      <c r="F23" s="36">
        <f t="shared" si="0"/>
        <v>3.4482758620689653</v>
      </c>
      <c r="G23" s="31">
        <f t="shared" si="1"/>
        <v>5600</v>
      </c>
    </row>
    <row r="24" spans="1:7" ht="33.75">
      <c r="A24" s="5" t="s">
        <v>39</v>
      </c>
      <c r="B24" s="6">
        <v>10</v>
      </c>
      <c r="C24" s="7" t="s">
        <v>40</v>
      </c>
      <c r="D24" s="29">
        <v>1887968.75</v>
      </c>
      <c r="E24" s="29">
        <v>3432.92</v>
      </c>
      <c r="F24" s="36">
        <f t="shared" si="0"/>
        <v>0.1818313994868824</v>
      </c>
      <c r="G24" s="31">
        <f t="shared" si="1"/>
        <v>1884535.83</v>
      </c>
    </row>
    <row r="25" spans="1:7" ht="22.5">
      <c r="A25" s="5" t="s">
        <v>41</v>
      </c>
      <c r="B25" s="6">
        <v>10</v>
      </c>
      <c r="C25" s="7" t="s">
        <v>42</v>
      </c>
      <c r="D25" s="30" t="s">
        <v>18</v>
      </c>
      <c r="E25" s="29">
        <v>49422</v>
      </c>
      <c r="F25" s="36" t="s">
        <v>18</v>
      </c>
      <c r="G25" s="31" t="s">
        <v>18</v>
      </c>
    </row>
    <row r="26" spans="1:7" ht="12.75">
      <c r="A26" s="5" t="s">
        <v>43</v>
      </c>
      <c r="B26" s="6">
        <v>10</v>
      </c>
      <c r="C26" s="7" t="s">
        <v>44</v>
      </c>
      <c r="D26" s="30" t="s">
        <v>18</v>
      </c>
      <c r="E26" s="29">
        <v>24948</v>
      </c>
      <c r="F26" s="36" t="s">
        <v>18</v>
      </c>
      <c r="G26" s="31" t="s">
        <v>18</v>
      </c>
    </row>
    <row r="27" spans="1:7" ht="22.5">
      <c r="A27" s="5" t="s">
        <v>45</v>
      </c>
      <c r="B27" s="6">
        <v>10</v>
      </c>
      <c r="C27" s="7" t="s">
        <v>46</v>
      </c>
      <c r="D27" s="29">
        <v>8615500</v>
      </c>
      <c r="E27" s="29">
        <v>1723101</v>
      </c>
      <c r="F27" s="36">
        <f t="shared" si="0"/>
        <v>20.000011606987407</v>
      </c>
      <c r="G27" s="31">
        <f t="shared" si="1"/>
        <v>6892399</v>
      </c>
    </row>
    <row r="28" spans="1:7" ht="22.5">
      <c r="A28" s="5" t="s">
        <v>47</v>
      </c>
      <c r="B28" s="6">
        <v>10</v>
      </c>
      <c r="C28" s="7" t="s">
        <v>48</v>
      </c>
      <c r="D28" s="29">
        <v>14558.24</v>
      </c>
      <c r="E28" s="30">
        <v>0</v>
      </c>
      <c r="F28" s="36" t="s">
        <v>18</v>
      </c>
      <c r="G28" s="31">
        <f>D28-E28</f>
        <v>14558.24</v>
      </c>
    </row>
    <row r="29" spans="1:7" ht="22.5">
      <c r="A29" s="5" t="s">
        <v>49</v>
      </c>
      <c r="B29" s="6">
        <v>10</v>
      </c>
      <c r="C29" s="7" t="s">
        <v>50</v>
      </c>
      <c r="D29" s="29">
        <v>246900</v>
      </c>
      <c r="E29" s="29">
        <v>61725</v>
      </c>
      <c r="F29" s="36">
        <f t="shared" si="0"/>
        <v>25</v>
      </c>
      <c r="G29" s="31">
        <f t="shared" si="1"/>
        <v>185175</v>
      </c>
    </row>
    <row r="30" spans="1:7" ht="22.5">
      <c r="A30" s="5" t="s">
        <v>51</v>
      </c>
      <c r="B30" s="6">
        <v>10</v>
      </c>
      <c r="C30" s="7" t="s">
        <v>52</v>
      </c>
      <c r="D30" s="29">
        <v>11843.37</v>
      </c>
      <c r="E30" s="29">
        <v>2960.83</v>
      </c>
      <c r="F30" s="36">
        <f t="shared" si="0"/>
        <v>24.99989445571657</v>
      </c>
      <c r="G30" s="31">
        <f t="shared" si="1"/>
        <v>8882.54</v>
      </c>
    </row>
    <row r="31" spans="1:7" ht="33.75">
      <c r="A31" s="5" t="s">
        <v>53</v>
      </c>
      <c r="B31" s="6">
        <v>10</v>
      </c>
      <c r="C31" s="7" t="s">
        <v>54</v>
      </c>
      <c r="D31" s="29">
        <v>32628.84</v>
      </c>
      <c r="E31" s="29">
        <v>8157</v>
      </c>
      <c r="F31" s="36">
        <f t="shared" si="0"/>
        <v>24.999356397591825</v>
      </c>
      <c r="G31" s="31">
        <f t="shared" si="1"/>
        <v>24471.84</v>
      </c>
    </row>
    <row r="32" spans="1:7" ht="12.75">
      <c r="A32" s="5" t="s">
        <v>55</v>
      </c>
      <c r="B32" s="6">
        <v>10</v>
      </c>
      <c r="C32" s="7" t="s">
        <v>56</v>
      </c>
      <c r="D32" s="29">
        <v>21650283.34</v>
      </c>
      <c r="E32" s="29">
        <v>5515082.24</v>
      </c>
      <c r="F32" s="36">
        <f t="shared" si="0"/>
        <v>25.473487590855704</v>
      </c>
      <c r="G32" s="31">
        <f t="shared" si="1"/>
        <v>16135201.1</v>
      </c>
    </row>
    <row r="33" spans="1:7" ht="33.75">
      <c r="A33" s="5" t="s">
        <v>57</v>
      </c>
      <c r="B33" s="6">
        <v>10</v>
      </c>
      <c r="C33" s="7" t="s">
        <v>58</v>
      </c>
      <c r="D33" s="13" t="s">
        <v>18</v>
      </c>
      <c r="E33" s="29">
        <v>342825.6</v>
      </c>
      <c r="F33" s="36" t="s">
        <v>18</v>
      </c>
      <c r="G33" s="31" t="s">
        <v>18</v>
      </c>
    </row>
    <row r="34" spans="1:7" ht="22.5">
      <c r="A34" s="5" t="s">
        <v>59</v>
      </c>
      <c r="B34" s="6">
        <v>10</v>
      </c>
      <c r="C34" s="7" t="s">
        <v>60</v>
      </c>
      <c r="D34" s="13" t="s">
        <v>18</v>
      </c>
      <c r="E34" s="29">
        <v>-6523.24</v>
      </c>
      <c r="F34" s="36" t="s">
        <v>18</v>
      </c>
      <c r="G34" s="31" t="s">
        <v>18</v>
      </c>
    </row>
    <row r="35" spans="1:7" ht="12.75">
      <c r="A35" s="15"/>
      <c r="B35" s="16"/>
      <c r="C35" s="16"/>
      <c r="D35" s="17"/>
      <c r="E35" s="17"/>
      <c r="F35" s="17"/>
      <c r="G35" s="17"/>
    </row>
  </sheetData>
  <sheetProtection/>
  <mergeCells count="6">
    <mergeCell ref="A5:G5"/>
    <mergeCell ref="D1:I1"/>
    <mergeCell ref="D2:I2"/>
    <mergeCell ref="D3:I3"/>
    <mergeCell ref="D4:I4"/>
    <mergeCell ref="A7:G7"/>
  </mergeCells>
  <printOptions/>
  <pageMargins left="0.7874015748031497" right="0.31496062992125984" top="1.0236220472440944" bottom="0.2362204724409449" header="0.3937007874015748" footer="0.3937007874015748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7" width="13.57421875" style="0" customWidth="1"/>
  </cols>
  <sheetData>
    <row r="1" spans="1:7" ht="15" customHeight="1">
      <c r="A1" s="43" t="s">
        <v>61</v>
      </c>
      <c r="B1" s="41"/>
      <c r="C1" s="41"/>
      <c r="D1" s="41"/>
      <c r="E1" s="41"/>
      <c r="F1" s="41"/>
      <c r="G1" s="41"/>
    </row>
    <row r="2" spans="1:7" ht="12.75">
      <c r="A2" s="2"/>
      <c r="B2" s="18"/>
      <c r="C2" s="18"/>
      <c r="D2" s="18"/>
      <c r="E2" s="18"/>
      <c r="F2" s="18"/>
      <c r="G2" s="18"/>
    </row>
    <row r="3" spans="1:7" ht="39" customHeight="1">
      <c r="A3" s="3" t="s">
        <v>1</v>
      </c>
      <c r="B3" s="3" t="s">
        <v>2</v>
      </c>
      <c r="C3" s="3" t="s">
        <v>62</v>
      </c>
      <c r="D3" s="3" t="s">
        <v>4</v>
      </c>
      <c r="E3" s="3" t="s">
        <v>5</v>
      </c>
      <c r="F3" s="38" t="s">
        <v>137</v>
      </c>
      <c r="G3" s="3" t="s">
        <v>6</v>
      </c>
    </row>
    <row r="4" spans="1:7" ht="12.75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>
        <v>6</v>
      </c>
      <c r="G4" s="4">
        <v>7</v>
      </c>
    </row>
    <row r="5" spans="1:7" ht="12.75">
      <c r="A5" s="22" t="s">
        <v>63</v>
      </c>
      <c r="B5" s="23">
        <v>200</v>
      </c>
      <c r="C5" s="24" t="s">
        <v>14</v>
      </c>
      <c r="D5" s="25">
        <v>35963053.18</v>
      </c>
      <c r="E5" s="25">
        <v>7839948.84</v>
      </c>
      <c r="F5" s="34">
        <f>E5/D5*100</f>
        <v>21.800009028043263</v>
      </c>
      <c r="G5" s="26">
        <v>28123104.34</v>
      </c>
    </row>
    <row r="6" spans="1:7" ht="12.75">
      <c r="A6" s="8" t="s">
        <v>15</v>
      </c>
      <c r="B6" s="9"/>
      <c r="C6" s="10"/>
      <c r="D6" s="27"/>
      <c r="E6" s="27"/>
      <c r="F6" s="35"/>
      <c r="G6" s="28"/>
    </row>
    <row r="7" spans="1:7" ht="12.75">
      <c r="A7" s="5" t="s">
        <v>64</v>
      </c>
      <c r="B7" s="6">
        <v>200</v>
      </c>
      <c r="C7" s="7" t="s">
        <v>65</v>
      </c>
      <c r="D7" s="29">
        <v>1140011.81</v>
      </c>
      <c r="E7" s="29">
        <v>306565.51</v>
      </c>
      <c r="F7" s="37">
        <f>E7/D7*100</f>
        <v>26.891432817700373</v>
      </c>
      <c r="G7" s="31">
        <v>833446.3</v>
      </c>
    </row>
    <row r="8" spans="1:7" ht="12.75">
      <c r="A8" s="5" t="s">
        <v>66</v>
      </c>
      <c r="B8" s="6">
        <v>200</v>
      </c>
      <c r="C8" s="7" t="s">
        <v>67</v>
      </c>
      <c r="D8" s="29">
        <v>338243.56</v>
      </c>
      <c r="E8" s="29">
        <v>85146.04</v>
      </c>
      <c r="F8" s="37">
        <f aca="true" t="shared" si="0" ref="F8:F37">E8/D8*100</f>
        <v>25.172996641828156</v>
      </c>
      <c r="G8" s="31">
        <v>253097.52</v>
      </c>
    </row>
    <row r="9" spans="1:7" ht="12.75">
      <c r="A9" s="5" t="s">
        <v>64</v>
      </c>
      <c r="B9" s="6">
        <v>200</v>
      </c>
      <c r="C9" s="7" t="s">
        <v>68</v>
      </c>
      <c r="D9" s="29">
        <v>5802305.01</v>
      </c>
      <c r="E9" s="29">
        <v>1400616.5</v>
      </c>
      <c r="F9" s="37">
        <f t="shared" si="0"/>
        <v>24.138967144714098</v>
      </c>
      <c r="G9" s="31">
        <v>4401688.51</v>
      </c>
    </row>
    <row r="10" spans="1:7" ht="12.75">
      <c r="A10" s="5" t="s">
        <v>66</v>
      </c>
      <c r="B10" s="6">
        <v>200</v>
      </c>
      <c r="C10" s="7" t="s">
        <v>69</v>
      </c>
      <c r="D10" s="29">
        <v>1758336.11</v>
      </c>
      <c r="E10" s="29">
        <v>367207.55</v>
      </c>
      <c r="F10" s="37">
        <f t="shared" si="0"/>
        <v>20.883808727558918</v>
      </c>
      <c r="G10" s="31">
        <v>1391128.56</v>
      </c>
    </row>
    <row r="11" spans="1:7" ht="12.75">
      <c r="A11" s="5" t="s">
        <v>70</v>
      </c>
      <c r="B11" s="6">
        <v>200</v>
      </c>
      <c r="C11" s="7" t="s">
        <v>71</v>
      </c>
      <c r="D11" s="29">
        <v>200000</v>
      </c>
      <c r="E11" s="30" t="s">
        <v>18</v>
      </c>
      <c r="F11" s="30" t="s">
        <v>18</v>
      </c>
      <c r="G11" s="31">
        <v>200000</v>
      </c>
    </row>
    <row r="12" spans="1:7" ht="12.75">
      <c r="A12" s="5" t="s">
        <v>72</v>
      </c>
      <c r="B12" s="6">
        <v>200</v>
      </c>
      <c r="C12" s="7" t="s">
        <v>73</v>
      </c>
      <c r="D12" s="29">
        <v>30000</v>
      </c>
      <c r="E12" s="30" t="s">
        <v>18</v>
      </c>
      <c r="F12" s="30" t="s">
        <v>18</v>
      </c>
      <c r="G12" s="31">
        <v>30000</v>
      </c>
    </row>
    <row r="13" spans="1:7" ht="12.75">
      <c r="A13" s="5" t="s">
        <v>64</v>
      </c>
      <c r="B13" s="6">
        <v>200</v>
      </c>
      <c r="C13" s="7" t="s">
        <v>74</v>
      </c>
      <c r="D13" s="29">
        <v>4524998.73</v>
      </c>
      <c r="E13" s="29">
        <v>793362.76</v>
      </c>
      <c r="F13" s="37">
        <f t="shared" si="0"/>
        <v>17.532883594864565</v>
      </c>
      <c r="G13" s="31">
        <v>3731635.97</v>
      </c>
    </row>
    <row r="14" spans="1:7" ht="12.75">
      <c r="A14" s="5" t="s">
        <v>66</v>
      </c>
      <c r="B14" s="6">
        <v>200</v>
      </c>
      <c r="C14" s="7" t="s">
        <v>75</v>
      </c>
      <c r="D14" s="29">
        <v>1366549.62</v>
      </c>
      <c r="E14" s="29">
        <v>205310.02</v>
      </c>
      <c r="F14" s="37">
        <f t="shared" si="0"/>
        <v>15.023971101759187</v>
      </c>
      <c r="G14" s="31">
        <v>1161239.6</v>
      </c>
    </row>
    <row r="15" spans="1:7" ht="12.75">
      <c r="A15" s="5" t="s">
        <v>76</v>
      </c>
      <c r="B15" s="6">
        <v>200</v>
      </c>
      <c r="C15" s="7" t="s">
        <v>77</v>
      </c>
      <c r="D15" s="29">
        <v>65700</v>
      </c>
      <c r="E15" s="29">
        <v>7496.26</v>
      </c>
      <c r="F15" s="37">
        <f t="shared" si="0"/>
        <v>11.409832572298326</v>
      </c>
      <c r="G15" s="31">
        <v>58203.74</v>
      </c>
    </row>
    <row r="16" spans="1:7" ht="12.75">
      <c r="A16" s="5" t="s">
        <v>78</v>
      </c>
      <c r="B16" s="6">
        <v>200</v>
      </c>
      <c r="C16" s="7" t="s">
        <v>79</v>
      </c>
      <c r="D16" s="29">
        <v>55354.18</v>
      </c>
      <c r="E16" s="30" t="s">
        <v>18</v>
      </c>
      <c r="F16" s="30" t="s">
        <v>18</v>
      </c>
      <c r="G16" s="31">
        <v>55354.18</v>
      </c>
    </row>
    <row r="17" spans="1:7" ht="12.75">
      <c r="A17" s="5" t="s">
        <v>80</v>
      </c>
      <c r="B17" s="6">
        <v>200</v>
      </c>
      <c r="C17" s="7" t="s">
        <v>81</v>
      </c>
      <c r="D17" s="29">
        <v>84000</v>
      </c>
      <c r="E17" s="29">
        <v>7000</v>
      </c>
      <c r="F17" s="37">
        <f t="shared" si="0"/>
        <v>8.333333333333332</v>
      </c>
      <c r="G17" s="31">
        <v>77000</v>
      </c>
    </row>
    <row r="18" spans="1:7" ht="12.75">
      <c r="A18" s="5" t="s">
        <v>78</v>
      </c>
      <c r="B18" s="6">
        <v>200</v>
      </c>
      <c r="C18" s="7" t="s">
        <v>82</v>
      </c>
      <c r="D18" s="29">
        <v>1510303.66</v>
      </c>
      <c r="E18" s="29">
        <v>105488.47</v>
      </c>
      <c r="F18" s="37">
        <f t="shared" si="0"/>
        <v>6.984586794949567</v>
      </c>
      <c r="G18" s="31">
        <v>1404815.19</v>
      </c>
    </row>
    <row r="19" spans="1:7" ht="12.75">
      <c r="A19" s="5" t="s">
        <v>64</v>
      </c>
      <c r="B19" s="6">
        <v>200</v>
      </c>
      <c r="C19" s="7" t="s">
        <v>83</v>
      </c>
      <c r="D19" s="29">
        <v>189631.34</v>
      </c>
      <c r="E19" s="30" t="s">
        <v>18</v>
      </c>
      <c r="F19" s="30" t="s">
        <v>18</v>
      </c>
      <c r="G19" s="31">
        <v>189631.34</v>
      </c>
    </row>
    <row r="20" spans="1:7" ht="12.75">
      <c r="A20" s="5" t="s">
        <v>66</v>
      </c>
      <c r="B20" s="6">
        <v>200</v>
      </c>
      <c r="C20" s="7" t="s">
        <v>84</v>
      </c>
      <c r="D20" s="29">
        <v>57268.66</v>
      </c>
      <c r="E20" s="30" t="s">
        <v>18</v>
      </c>
      <c r="F20" s="30" t="s">
        <v>18</v>
      </c>
      <c r="G20" s="31">
        <v>57268.66</v>
      </c>
    </row>
    <row r="21" spans="1:7" ht="12.75">
      <c r="A21" s="5" t="s">
        <v>64</v>
      </c>
      <c r="B21" s="6">
        <v>200</v>
      </c>
      <c r="C21" s="7" t="s">
        <v>85</v>
      </c>
      <c r="D21" s="29">
        <v>9096.29</v>
      </c>
      <c r="E21" s="29">
        <v>2274.06</v>
      </c>
      <c r="F21" s="37">
        <f t="shared" si="0"/>
        <v>24.999862581338103</v>
      </c>
      <c r="G21" s="31">
        <v>6822.23</v>
      </c>
    </row>
    <row r="22" spans="1:7" ht="12.75">
      <c r="A22" s="5" t="s">
        <v>66</v>
      </c>
      <c r="B22" s="6">
        <v>200</v>
      </c>
      <c r="C22" s="7" t="s">
        <v>86</v>
      </c>
      <c r="D22" s="29">
        <v>2747.08</v>
      </c>
      <c r="E22" s="29">
        <v>686.77</v>
      </c>
      <c r="F22" s="37">
        <f t="shared" si="0"/>
        <v>25</v>
      </c>
      <c r="G22" s="31">
        <v>2060.31</v>
      </c>
    </row>
    <row r="23" spans="1:7" ht="12.75">
      <c r="A23" s="5" t="s">
        <v>87</v>
      </c>
      <c r="B23" s="6">
        <v>200</v>
      </c>
      <c r="C23" s="7" t="s">
        <v>88</v>
      </c>
      <c r="D23" s="29">
        <v>306066.24</v>
      </c>
      <c r="E23" s="30" t="s">
        <v>18</v>
      </c>
      <c r="F23" s="30" t="s">
        <v>18</v>
      </c>
      <c r="G23" s="31">
        <v>306066.24</v>
      </c>
    </row>
    <row r="24" spans="1:7" ht="12.75">
      <c r="A24" s="5" t="s">
        <v>87</v>
      </c>
      <c r="B24" s="6">
        <v>200</v>
      </c>
      <c r="C24" s="7" t="s">
        <v>89</v>
      </c>
      <c r="D24" s="29">
        <v>12376</v>
      </c>
      <c r="E24" s="30" t="s">
        <v>18</v>
      </c>
      <c r="F24" s="30" t="s">
        <v>18</v>
      </c>
      <c r="G24" s="31">
        <v>12376</v>
      </c>
    </row>
    <row r="25" spans="1:7" ht="12.75">
      <c r="A25" s="5" t="s">
        <v>90</v>
      </c>
      <c r="B25" s="6">
        <v>200</v>
      </c>
      <c r="C25" s="7" t="s">
        <v>91</v>
      </c>
      <c r="D25" s="29">
        <v>1350</v>
      </c>
      <c r="E25" s="30" t="s">
        <v>18</v>
      </c>
      <c r="F25" s="30" t="s">
        <v>18</v>
      </c>
      <c r="G25" s="31">
        <v>1350</v>
      </c>
    </row>
    <row r="26" spans="1:7" ht="12.75">
      <c r="A26" s="5" t="s">
        <v>87</v>
      </c>
      <c r="B26" s="6">
        <v>200</v>
      </c>
      <c r="C26" s="7" t="s">
        <v>92</v>
      </c>
      <c r="D26" s="29">
        <v>12376</v>
      </c>
      <c r="E26" s="30" t="s">
        <v>18</v>
      </c>
      <c r="F26" s="30" t="s">
        <v>18</v>
      </c>
      <c r="G26" s="31">
        <v>12376</v>
      </c>
    </row>
    <row r="27" spans="1:7" ht="12.75">
      <c r="A27" s="5" t="s">
        <v>90</v>
      </c>
      <c r="B27" s="6">
        <v>200</v>
      </c>
      <c r="C27" s="7" t="s">
        <v>93</v>
      </c>
      <c r="D27" s="29">
        <v>1350</v>
      </c>
      <c r="E27" s="30" t="s">
        <v>18</v>
      </c>
      <c r="F27" s="30" t="s">
        <v>18</v>
      </c>
      <c r="G27" s="31">
        <v>1350</v>
      </c>
    </row>
    <row r="28" spans="1:7" ht="12.75">
      <c r="A28" s="5" t="s">
        <v>87</v>
      </c>
      <c r="B28" s="6">
        <v>200</v>
      </c>
      <c r="C28" s="7" t="s">
        <v>94</v>
      </c>
      <c r="D28" s="29">
        <v>14558.24</v>
      </c>
      <c r="E28" s="30" t="s">
        <v>18</v>
      </c>
      <c r="F28" s="30" t="s">
        <v>18</v>
      </c>
      <c r="G28" s="31">
        <v>14558.24</v>
      </c>
    </row>
    <row r="29" spans="1:7" ht="12.75">
      <c r="A29" s="5" t="s">
        <v>80</v>
      </c>
      <c r="B29" s="6">
        <v>200</v>
      </c>
      <c r="C29" s="7" t="s">
        <v>95</v>
      </c>
      <c r="D29" s="29">
        <v>2210998.96</v>
      </c>
      <c r="E29" s="29">
        <v>602140.24</v>
      </c>
      <c r="F29" s="37">
        <f t="shared" si="0"/>
        <v>27.23385451072306</v>
      </c>
      <c r="G29" s="31">
        <v>1608858.72</v>
      </c>
    </row>
    <row r="30" spans="1:7" ht="12.75">
      <c r="A30" s="5" t="s">
        <v>80</v>
      </c>
      <c r="B30" s="6">
        <v>200</v>
      </c>
      <c r="C30" s="7" t="s">
        <v>96</v>
      </c>
      <c r="D30" s="29">
        <v>381500</v>
      </c>
      <c r="E30" s="30" t="s">
        <v>18</v>
      </c>
      <c r="F30" s="30" t="s">
        <v>18</v>
      </c>
      <c r="G30" s="31">
        <v>381500</v>
      </c>
    </row>
    <row r="31" spans="1:7" ht="12.75">
      <c r="A31" s="5" t="s">
        <v>80</v>
      </c>
      <c r="B31" s="6">
        <v>200</v>
      </c>
      <c r="C31" s="7" t="s">
        <v>97</v>
      </c>
      <c r="D31" s="29">
        <v>258136.92</v>
      </c>
      <c r="E31" s="30" t="s">
        <v>18</v>
      </c>
      <c r="F31" s="30" t="s">
        <v>18</v>
      </c>
      <c r="G31" s="31">
        <v>258136.92</v>
      </c>
    </row>
    <row r="32" spans="1:7" ht="12.75">
      <c r="A32" s="5" t="s">
        <v>98</v>
      </c>
      <c r="B32" s="6">
        <v>200</v>
      </c>
      <c r="C32" s="7" t="s">
        <v>99</v>
      </c>
      <c r="D32" s="29">
        <v>76900</v>
      </c>
      <c r="E32" s="29">
        <v>76900</v>
      </c>
      <c r="F32" s="37">
        <f t="shared" si="0"/>
        <v>100</v>
      </c>
      <c r="G32" s="32" t="s">
        <v>18</v>
      </c>
    </row>
    <row r="33" spans="1:7" ht="12.75">
      <c r="A33" s="5" t="s">
        <v>78</v>
      </c>
      <c r="B33" s="6">
        <v>200</v>
      </c>
      <c r="C33" s="7" t="s">
        <v>100</v>
      </c>
      <c r="D33" s="29">
        <v>247818.73</v>
      </c>
      <c r="E33" s="29">
        <v>86858.66</v>
      </c>
      <c r="F33" s="37">
        <f t="shared" si="0"/>
        <v>35.04927169952005</v>
      </c>
      <c r="G33" s="31">
        <v>160960.07</v>
      </c>
    </row>
    <row r="34" spans="1:7" ht="12.75">
      <c r="A34" s="5" t="s">
        <v>80</v>
      </c>
      <c r="B34" s="6">
        <v>200</v>
      </c>
      <c r="C34" s="7" t="s">
        <v>101</v>
      </c>
      <c r="D34" s="29">
        <v>1664.04</v>
      </c>
      <c r="E34" s="30" t="s">
        <v>18</v>
      </c>
      <c r="F34" s="30" t="s">
        <v>18</v>
      </c>
      <c r="G34" s="31">
        <v>1664.04</v>
      </c>
    </row>
    <row r="35" spans="1:7" ht="12.75">
      <c r="A35" s="5" t="s">
        <v>80</v>
      </c>
      <c r="B35" s="6">
        <v>200</v>
      </c>
      <c r="C35" s="7" t="s">
        <v>102</v>
      </c>
      <c r="D35" s="29">
        <v>32628.84</v>
      </c>
      <c r="E35" s="30" t="s">
        <v>18</v>
      </c>
      <c r="F35" s="30" t="s">
        <v>18</v>
      </c>
      <c r="G35" s="31">
        <v>32628.84</v>
      </c>
    </row>
    <row r="36" spans="1:7" ht="12.75">
      <c r="A36" s="5" t="s">
        <v>103</v>
      </c>
      <c r="B36" s="6">
        <v>200</v>
      </c>
      <c r="C36" s="7" t="s">
        <v>104</v>
      </c>
      <c r="D36" s="29">
        <v>60000</v>
      </c>
      <c r="E36" s="29">
        <v>15000</v>
      </c>
      <c r="F36" s="37">
        <f t="shared" si="0"/>
        <v>25</v>
      </c>
      <c r="G36" s="31">
        <v>45000</v>
      </c>
    </row>
    <row r="37" spans="1:7" ht="22.5">
      <c r="A37" s="5" t="s">
        <v>105</v>
      </c>
      <c r="B37" s="6">
        <v>200</v>
      </c>
      <c r="C37" s="7" t="s">
        <v>106</v>
      </c>
      <c r="D37" s="29">
        <v>15210783.16</v>
      </c>
      <c r="E37" s="29">
        <v>3777896</v>
      </c>
      <c r="F37" s="37">
        <f t="shared" si="0"/>
        <v>24.836959151023752</v>
      </c>
      <c r="G37" s="31">
        <v>11432887.16</v>
      </c>
    </row>
    <row r="38" spans="1:7" ht="12.75">
      <c r="A38" s="5" t="s">
        <v>107</v>
      </c>
      <c r="B38" s="6">
        <v>450</v>
      </c>
      <c r="C38" s="7" t="s">
        <v>14</v>
      </c>
      <c r="D38" s="30" t="s">
        <v>18</v>
      </c>
      <c r="E38" s="29">
        <v>774224.63</v>
      </c>
      <c r="F38" s="37"/>
      <c r="G38" s="33" t="s">
        <v>14</v>
      </c>
    </row>
    <row r="39" spans="1:7" ht="12.75">
      <c r="A39" s="15"/>
      <c r="B39" s="16"/>
      <c r="C39" s="16"/>
      <c r="D39" s="17"/>
      <c r="E39" s="17"/>
      <c r="F39" s="17"/>
      <c r="G39" s="17"/>
    </row>
  </sheetData>
  <sheetProtection/>
  <mergeCells count="1">
    <mergeCell ref="A1:G1"/>
  </mergeCells>
  <printOptions/>
  <pageMargins left="0.7874015748031497" right="0.31496062992125984" top="0.8267716535433072" bottom="0.03937007874015748" header="0.3937007874015748" footer="0.3937007874015748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4">
      <selection activeCell="L26" sqref="L2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43" t="s">
        <v>108</v>
      </c>
      <c r="B1" s="41"/>
      <c r="C1" s="41"/>
      <c r="D1" s="41"/>
      <c r="E1" s="41"/>
      <c r="F1" s="41"/>
    </row>
    <row r="2" spans="1:6" ht="12.75">
      <c r="A2" s="2"/>
      <c r="B2" s="18"/>
      <c r="C2" s="18"/>
      <c r="D2" s="18"/>
      <c r="E2" s="18"/>
      <c r="F2" s="18"/>
    </row>
    <row r="3" spans="1:6" ht="67.5" customHeight="1">
      <c r="A3" s="3" t="s">
        <v>1</v>
      </c>
      <c r="B3" s="3" t="s">
        <v>2</v>
      </c>
      <c r="C3" s="3" t="s">
        <v>109</v>
      </c>
      <c r="D3" s="3" t="s">
        <v>4</v>
      </c>
      <c r="E3" s="3" t="s">
        <v>5</v>
      </c>
      <c r="F3" s="3" t="s">
        <v>6</v>
      </c>
    </row>
    <row r="4" spans="1:6" ht="12.75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6" ht="12.75">
      <c r="A5" s="5" t="s">
        <v>110</v>
      </c>
      <c r="B5" s="6" t="s">
        <v>111</v>
      </c>
      <c r="C5" s="7" t="s">
        <v>14</v>
      </c>
      <c r="D5" s="13" t="s">
        <v>18</v>
      </c>
      <c r="E5" s="29">
        <v>-774224.63</v>
      </c>
      <c r="F5" s="14" t="s">
        <v>18</v>
      </c>
    </row>
    <row r="6" spans="1:6" ht="12.75">
      <c r="A6" s="8" t="s">
        <v>15</v>
      </c>
      <c r="B6" s="9"/>
      <c r="C6" s="10"/>
      <c r="D6" s="11"/>
      <c r="E6" s="27"/>
      <c r="F6" s="12"/>
    </row>
    <row r="7" spans="1:6" ht="12.75">
      <c r="A7" s="5" t="s">
        <v>112</v>
      </c>
      <c r="B7" s="6" t="s">
        <v>113</v>
      </c>
      <c r="C7" s="7" t="s">
        <v>14</v>
      </c>
      <c r="D7" s="13" t="s">
        <v>18</v>
      </c>
      <c r="E7" s="30" t="s">
        <v>18</v>
      </c>
      <c r="F7" s="14" t="s">
        <v>18</v>
      </c>
    </row>
    <row r="8" spans="1:6" ht="12.75">
      <c r="A8" s="8" t="s">
        <v>114</v>
      </c>
      <c r="B8" s="9"/>
      <c r="C8" s="10"/>
      <c r="D8" s="11"/>
      <c r="E8" s="27"/>
      <c r="F8" s="12"/>
    </row>
    <row r="9" spans="1:6" ht="12.75">
      <c r="A9" s="5"/>
      <c r="B9" s="6" t="s">
        <v>113</v>
      </c>
      <c r="C9" s="7" t="s">
        <v>115</v>
      </c>
      <c r="D9" s="13" t="s">
        <v>18</v>
      </c>
      <c r="E9" s="30" t="s">
        <v>18</v>
      </c>
      <c r="F9" s="14" t="s">
        <v>18</v>
      </c>
    </row>
    <row r="10" spans="1:6" ht="12.75">
      <c r="A10" s="5" t="s">
        <v>116</v>
      </c>
      <c r="B10" s="6" t="s">
        <v>117</v>
      </c>
      <c r="C10" s="7" t="s">
        <v>14</v>
      </c>
      <c r="D10" s="13" t="s">
        <v>18</v>
      </c>
      <c r="E10" s="30" t="s">
        <v>18</v>
      </c>
      <c r="F10" s="14" t="s">
        <v>18</v>
      </c>
    </row>
    <row r="11" spans="1:6" ht="12.75">
      <c r="A11" s="8" t="s">
        <v>114</v>
      </c>
      <c r="B11" s="9"/>
      <c r="C11" s="10"/>
      <c r="D11" s="11"/>
      <c r="E11" s="27"/>
      <c r="F11" s="12"/>
    </row>
    <row r="12" spans="1:6" ht="12.75">
      <c r="A12" s="5"/>
      <c r="B12" s="6" t="s">
        <v>117</v>
      </c>
      <c r="C12" s="7" t="s">
        <v>115</v>
      </c>
      <c r="D12" s="13" t="s">
        <v>18</v>
      </c>
      <c r="E12" s="30" t="s">
        <v>18</v>
      </c>
      <c r="F12" s="14" t="s">
        <v>18</v>
      </c>
    </row>
    <row r="13" spans="1:6" ht="12.75">
      <c r="A13" s="5" t="s">
        <v>118</v>
      </c>
      <c r="B13" s="6" t="s">
        <v>119</v>
      </c>
      <c r="C13" s="7" t="s">
        <v>120</v>
      </c>
      <c r="D13" s="13" t="s">
        <v>18</v>
      </c>
      <c r="E13" s="29">
        <v>-774224.63</v>
      </c>
      <c r="F13" s="14" t="s">
        <v>18</v>
      </c>
    </row>
    <row r="14" spans="1:6" ht="12.75">
      <c r="A14" s="5" t="s">
        <v>121</v>
      </c>
      <c r="B14" s="6" t="s">
        <v>119</v>
      </c>
      <c r="C14" s="7" t="s">
        <v>122</v>
      </c>
      <c r="D14" s="13" t="s">
        <v>18</v>
      </c>
      <c r="E14" s="29">
        <v>-774224.63</v>
      </c>
      <c r="F14" s="14" t="s">
        <v>18</v>
      </c>
    </row>
    <row r="15" spans="1:6" ht="12.75">
      <c r="A15" s="5" t="s">
        <v>123</v>
      </c>
      <c r="B15" s="6" t="s">
        <v>124</v>
      </c>
      <c r="C15" s="7" t="s">
        <v>125</v>
      </c>
      <c r="D15" s="29">
        <v>-35963053.18</v>
      </c>
      <c r="E15" s="29">
        <v>-8712002.58</v>
      </c>
      <c r="F15" s="19" t="s">
        <v>14</v>
      </c>
    </row>
    <row r="16" spans="1:6" ht="12.75">
      <c r="A16" s="5" t="s">
        <v>126</v>
      </c>
      <c r="B16" s="6" t="s">
        <v>124</v>
      </c>
      <c r="C16" s="7" t="s">
        <v>127</v>
      </c>
      <c r="D16" s="29">
        <v>-35963053.18</v>
      </c>
      <c r="E16" s="29">
        <v>-8712002.58</v>
      </c>
      <c r="F16" s="19" t="s">
        <v>14</v>
      </c>
    </row>
    <row r="17" spans="1:6" ht="12.75">
      <c r="A17" s="5" t="s">
        <v>128</v>
      </c>
      <c r="B17" s="6" t="s">
        <v>129</v>
      </c>
      <c r="C17" s="7" t="s">
        <v>130</v>
      </c>
      <c r="D17" s="29">
        <v>35963053.18</v>
      </c>
      <c r="E17" s="29">
        <v>7937777.95</v>
      </c>
      <c r="F17" s="19" t="s">
        <v>14</v>
      </c>
    </row>
    <row r="18" spans="1:6" ht="12.75">
      <c r="A18" s="5" t="s">
        <v>131</v>
      </c>
      <c r="B18" s="6" t="s">
        <v>129</v>
      </c>
      <c r="C18" s="7" t="s">
        <v>132</v>
      </c>
      <c r="D18" s="29">
        <v>35963053.18</v>
      </c>
      <c r="E18" s="29">
        <v>7937777.95</v>
      </c>
      <c r="F18" s="19" t="s">
        <v>14</v>
      </c>
    </row>
    <row r="19" spans="1:6" ht="12.75">
      <c r="A19" s="15"/>
      <c r="B19" s="16"/>
      <c r="C19" s="16"/>
      <c r="D19" s="17"/>
      <c r="E19" s="17"/>
      <c r="F19" s="17"/>
    </row>
    <row r="20" spans="1:6" ht="12.75">
      <c r="A20" s="20"/>
      <c r="B20" s="1"/>
      <c r="C20" s="1"/>
      <c r="D20" s="1"/>
      <c r="E20" s="1"/>
      <c r="F20" s="1"/>
    </row>
  </sheetData>
  <sheetProtection/>
  <mergeCells count="1">
    <mergeCell ref="A1:F1"/>
  </mergeCells>
  <printOptions/>
  <pageMargins left="0.7874015748031497" right="0.31496062992125984" top="0.8267716535433072" bottom="0.03937007874015748" header="0.393700787401574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Земфира</cp:lastModifiedBy>
  <cp:lastPrinted>2022-04-26T06:25:23Z</cp:lastPrinted>
  <dcterms:created xsi:type="dcterms:W3CDTF">2022-04-20T06:54:36Z</dcterms:created>
  <dcterms:modified xsi:type="dcterms:W3CDTF">2022-05-06T06:24:23Z</dcterms:modified>
  <cp:category/>
  <cp:version/>
  <cp:contentType/>
  <cp:contentStatus/>
</cp:coreProperties>
</file>