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ЦДи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<sst xmlns="http://schemas.openxmlformats.org/spreadsheetml/2006/main" count="250" uniqueCount="130">
  <si>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</si>
  <si>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</si>
  <si>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</si>
  <si>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</si>
  <si>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</si>
  <si>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</si>
  <si>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</si>
  <si>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</si>
  <si>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</si>
  <si>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</si>
  <si>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</si>
  <si>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</si>
  <si>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</si>
  <si>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</si>
  <si>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</si>
  <si>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</si>
  <si>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</si>
  <si>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</si>
  <si>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</si>
  <si>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</si>
  <si>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</si>
  <si>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</si>
  <si>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</si>
  <si>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</si>
  <si>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</si>
  <si>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</si>
  <si>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</si>
  <si>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</si>
  <si>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</si>
  <si>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</si>
  <si>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</si>
  <si>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</si>
  <si>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</si>
  <si>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</si>
  <si>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</si>
  <si>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</si>
  <si>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</si>
  <si>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</si>
  <si>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</si>
  <si>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</si>
  <si>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</si>
  <si>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</si>
  <si>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</si>
  <si>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</si>
  <si>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</si>
  <si>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</si>
  <si>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</si>
  <si>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</si>
  <si>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</si>
  <si>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</si>
  <si>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</si>
  <si>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</si>
  <si>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</si>
  <si>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</si>
  <si>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</si>
  <si>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</si>
  <si>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</si>
  <si>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</si>
  <si>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</si>
  <si>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</si>
  <si>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</si>
  <si>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</si>
  <si>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</si>
  <si>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</si>
  <si>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</si>
  <si>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</si>
  <si>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</si>
  <si>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</si>
  <si>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</si>
  <si>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</si>
  <si>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</si>
  <si>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</si>
  <si>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</si>
  <si>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</si>
  <si>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</si>
  <si>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</si>
  <si>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</si>
  <si>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</si>
  <si>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</si>
  <si>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</si>
  <si>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</si>
  <si>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</si>
  <si>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</si>
  <si>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</si>
  <si>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</si>
  <si>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</si>
  <si>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</si>
  <si>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</si>
  <si>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</si>
  <si>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</si>
  <si>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</si>
  <si>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</si>
  <si>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</si>
  <si>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</si>
  <si>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</si>
  <si>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</si>
  <si>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</si>
  <si>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</si>
  <si>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</si>
  <si>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</si>
  <si>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</si>
  <si>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</si>
  <si>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</si>
  <si>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</si>
  <si>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</si>
  <si>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</si>
  <si>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</si>
  <si>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</si>
  <si>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</si>
  <si>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</si>
  <si>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</si>
  <si>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</si>
  <si>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</si>
  <si>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</si>
  <si>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</si>
  <si>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650 0801 4120000590 244 310</t>
  </si>
  <si>
    <t>650 0801 4120000590 119 213</t>
  </si>
  <si>
    <t>Глава сельского поселения  ____________</t>
  </si>
  <si>
    <t>650 0801 4120085160 244 310</t>
  </si>
  <si>
    <t>на  1 апреля 2018 г.</t>
  </si>
  <si>
    <t>01.04.2018</t>
  </si>
  <si>
    <t>Иные расходы</t>
  </si>
  <si>
    <t>650 0801 4120000590 244 296</t>
  </si>
  <si>
    <t>Налоги, пошлины, сборы</t>
  </si>
  <si>
    <t>650 0801 4120000590 853 291</t>
  </si>
  <si>
    <t xml:space="preserve">650 0801 4120082580 111 211 </t>
  </si>
  <si>
    <t>650 0801 4120082580 119 213</t>
  </si>
  <si>
    <t>"02 " апреля 2018  г.</t>
  </si>
  <si>
    <t>МКУК "Ляминский ЦДиТ"</t>
  </si>
  <si>
    <t>Неисполненные назначения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</si>
</sst>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8" fontId="9" fillId="0" borderId="37" xfId="0" applyNumberFormat="1" applyFont="1" applyBorder="1" applyAlignment="1">
      <alignment horizontal="right" shrinkToFi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37" xfId="0" applyNumberFormat="1" applyFont="1" applyBorder="1" applyAlignment="1">
      <alignment horizont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29" xfId="0" applyNumberFormat="1" applyFont="1" applyBorder="1" applyAlignment="1">
      <alignment horizontal="right" shrinkToFit="1"/>
    </xf>
    <xf numFmtId="49" fontId="4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2" xfId="0" applyNumberFormat="1" applyFont="1" applyBorder="1" applyAlignment="1">
      <alignment horizontal="right" shrinkToFit="1"/>
    </xf>
    <xf numFmtId="188" fontId="4" fillId="0" borderId="53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1" sqref="A1:H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108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104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119</v>
      </c>
      <c r="E5" s="16"/>
      <c r="F5" s="16"/>
      <c r="G5" s="16"/>
      <c r="H5" s="15" t="s">
        <v>31</v>
      </c>
      <c r="I5" s="23" t="s">
        <v>120</v>
      </c>
    </row>
    <row r="6" spans="1:9" ht="39.75" customHeight="1">
      <c r="A6" s="123" t="s">
        <v>107</v>
      </c>
      <c r="B6" s="124"/>
      <c r="C6" s="124"/>
      <c r="D6" s="124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7" t="s">
        <v>128</v>
      </c>
      <c r="C7" s="127"/>
      <c r="D7" s="127"/>
      <c r="E7" s="127"/>
      <c r="F7" s="127"/>
      <c r="G7" s="127"/>
      <c r="H7" s="80" t="s">
        <v>72</v>
      </c>
      <c r="I7" s="23" t="s">
        <v>90</v>
      </c>
    </row>
    <row r="8" spans="1:9" ht="13.5" customHeight="1">
      <c r="A8" s="15" t="s">
        <v>84</v>
      </c>
      <c r="B8" s="128" t="s">
        <v>93</v>
      </c>
      <c r="C8" s="128"/>
      <c r="D8" s="128"/>
      <c r="E8" s="128"/>
      <c r="F8" s="128"/>
      <c r="G8" s="128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showGridLines="0" zoomScalePageLayoutView="0" workbookViewId="0" topLeftCell="A1">
      <selection activeCell="L26" sqref="L26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3.875" style="0" customWidth="1"/>
    <col min="8" max="8" width="1.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9" t="s">
        <v>129</v>
      </c>
      <c r="H4" s="130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1"/>
      <c r="H5" s="132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1"/>
      <c r="H6" s="132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1"/>
      <c r="H7" s="132"/>
    </row>
    <row r="8" spans="1:8" ht="12.75">
      <c r="A8" s="9"/>
      <c r="B8" s="10"/>
      <c r="C8" s="10"/>
      <c r="D8" s="8"/>
      <c r="E8" s="39" t="s">
        <v>77</v>
      </c>
      <c r="F8" s="8"/>
      <c r="G8" s="131"/>
      <c r="H8" s="132"/>
    </row>
    <row r="9" spans="1:8" ht="12.75">
      <c r="A9" s="9"/>
      <c r="B9" s="10"/>
      <c r="C9" s="10"/>
      <c r="D9" s="8"/>
      <c r="E9" s="39"/>
      <c r="F9" s="8"/>
      <c r="G9" s="131"/>
      <c r="H9" s="132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5" t="s">
        <v>20</v>
      </c>
      <c r="H12" s="136"/>
    </row>
    <row r="13" spans="1:10" ht="15" customHeight="1">
      <c r="A13" s="51" t="s">
        <v>24</v>
      </c>
      <c r="B13" s="55" t="s">
        <v>39</v>
      </c>
      <c r="C13" s="74"/>
      <c r="D13" s="76">
        <f>SUM(D15:D28)</f>
        <v>8490849.649999999</v>
      </c>
      <c r="E13" s="76">
        <f>SUM(E15:E28)</f>
        <v>1103841.05</v>
      </c>
      <c r="F13" s="77">
        <f aca="true" t="shared" si="0" ref="F13:F29">SUM(E13:E13)</f>
        <v>1103841.05</v>
      </c>
      <c r="G13" s="133">
        <f>D13-F13</f>
        <v>7387008.599999999</v>
      </c>
      <c r="H13" s="134"/>
      <c r="J13" s="117"/>
    </row>
    <row r="14" spans="1:10" ht="15" customHeight="1">
      <c r="A14" s="75" t="s">
        <v>8</v>
      </c>
      <c r="B14" s="56"/>
      <c r="C14" s="75"/>
      <c r="D14" s="76"/>
      <c r="E14" s="76"/>
      <c r="F14" s="77">
        <f t="shared" si="0"/>
        <v>0</v>
      </c>
      <c r="G14" s="137">
        <f>D14-F14</f>
        <v>0</v>
      </c>
      <c r="H14" s="138"/>
      <c r="J14" s="117"/>
    </row>
    <row r="15" spans="1:10" ht="12.75">
      <c r="A15" s="113" t="s">
        <v>96</v>
      </c>
      <c r="B15" s="56"/>
      <c r="C15" s="115" t="s">
        <v>105</v>
      </c>
      <c r="D15" s="112">
        <v>3233563.36</v>
      </c>
      <c r="E15" s="76">
        <v>833975.18</v>
      </c>
      <c r="F15" s="112">
        <f t="shared" si="0"/>
        <v>833975.18</v>
      </c>
      <c r="G15" s="137">
        <f aca="true" t="shared" si="1" ref="G15:G28">D15-F15</f>
        <v>2399588.1799999997</v>
      </c>
      <c r="H15" s="138"/>
      <c r="J15" s="117"/>
    </row>
    <row r="16" spans="1:10" ht="12.75">
      <c r="A16" s="113" t="s">
        <v>98</v>
      </c>
      <c r="B16" s="56"/>
      <c r="C16" s="116" t="s">
        <v>110</v>
      </c>
      <c r="D16" s="112">
        <v>47000</v>
      </c>
      <c r="E16" s="76"/>
      <c r="F16" s="112">
        <f t="shared" si="0"/>
        <v>0</v>
      </c>
      <c r="G16" s="137">
        <f t="shared" si="1"/>
        <v>47000</v>
      </c>
      <c r="H16" s="138"/>
      <c r="J16" s="117"/>
    </row>
    <row r="17" spans="1:10" ht="12.75">
      <c r="A17" s="113" t="s">
        <v>97</v>
      </c>
      <c r="B17" s="56"/>
      <c r="C17" s="115" t="s">
        <v>116</v>
      </c>
      <c r="D17" s="112">
        <v>967475.51</v>
      </c>
      <c r="E17" s="76">
        <v>260065.87</v>
      </c>
      <c r="F17" s="112">
        <f t="shared" si="0"/>
        <v>260065.87</v>
      </c>
      <c r="G17" s="137">
        <f t="shared" si="1"/>
        <v>707409.64</v>
      </c>
      <c r="H17" s="138"/>
      <c r="J17" s="117"/>
    </row>
    <row r="18" spans="1:10" ht="12.75">
      <c r="A18" s="113" t="s">
        <v>99</v>
      </c>
      <c r="B18" s="56"/>
      <c r="C18" s="116" t="s">
        <v>111</v>
      </c>
      <c r="D18" s="112"/>
      <c r="E18" s="76"/>
      <c r="F18" s="112">
        <f t="shared" si="0"/>
        <v>0</v>
      </c>
      <c r="G18" s="137">
        <f t="shared" si="1"/>
        <v>0</v>
      </c>
      <c r="H18" s="138"/>
      <c r="J18" s="117"/>
    </row>
    <row r="19" spans="1:10" ht="12.75">
      <c r="A19" s="113" t="s">
        <v>100</v>
      </c>
      <c r="B19" s="56"/>
      <c r="C19" s="115" t="s">
        <v>112</v>
      </c>
      <c r="D19" s="112">
        <v>618222.08</v>
      </c>
      <c r="E19" s="76"/>
      <c r="F19" s="112">
        <f t="shared" si="0"/>
        <v>0</v>
      </c>
      <c r="G19" s="137">
        <f t="shared" si="1"/>
        <v>618222.08</v>
      </c>
      <c r="H19" s="138"/>
      <c r="J19" s="117"/>
    </row>
    <row r="20" spans="1:10" ht="12.75">
      <c r="A20" s="113" t="s">
        <v>101</v>
      </c>
      <c r="B20" s="56"/>
      <c r="C20" s="115" t="s">
        <v>113</v>
      </c>
      <c r="D20" s="112">
        <v>358366.24</v>
      </c>
      <c r="E20" s="76"/>
      <c r="F20" s="112">
        <f t="shared" si="0"/>
        <v>0</v>
      </c>
      <c r="G20" s="137">
        <f t="shared" si="1"/>
        <v>358366.24</v>
      </c>
      <c r="H20" s="138"/>
      <c r="J20" s="117"/>
    </row>
    <row r="21" spans="1:10" ht="12.75">
      <c r="A21" s="113" t="s">
        <v>102</v>
      </c>
      <c r="B21" s="56"/>
      <c r="C21" s="115" t="s">
        <v>114</v>
      </c>
      <c r="D21" s="112">
        <v>130018.56</v>
      </c>
      <c r="E21" s="76">
        <v>9800</v>
      </c>
      <c r="F21" s="112">
        <f t="shared" si="0"/>
        <v>9800</v>
      </c>
      <c r="G21" s="137">
        <f t="shared" si="1"/>
        <v>120218.56</v>
      </c>
      <c r="H21" s="138"/>
      <c r="J21" s="117"/>
    </row>
    <row r="22" spans="1:10" ht="12.75">
      <c r="A22" s="114" t="s">
        <v>121</v>
      </c>
      <c r="B22" s="56"/>
      <c r="C22" s="115" t="s">
        <v>122</v>
      </c>
      <c r="D22" s="112">
        <v>260417.3</v>
      </c>
      <c r="E22" s="112"/>
      <c r="F22" s="112">
        <f t="shared" si="0"/>
        <v>0</v>
      </c>
      <c r="G22" s="137">
        <f t="shared" si="1"/>
        <v>260417.3</v>
      </c>
      <c r="H22" s="138"/>
      <c r="J22" s="117"/>
    </row>
    <row r="23" spans="1:10" ht="12.75">
      <c r="A23" s="114" t="s">
        <v>109</v>
      </c>
      <c r="B23" s="56"/>
      <c r="C23" s="115" t="s">
        <v>115</v>
      </c>
      <c r="D23" s="112">
        <v>436400</v>
      </c>
      <c r="E23" s="112"/>
      <c r="F23" s="112">
        <f t="shared" si="0"/>
        <v>0</v>
      </c>
      <c r="G23" s="137">
        <f t="shared" si="1"/>
        <v>436400</v>
      </c>
      <c r="H23" s="138"/>
      <c r="J23" s="117"/>
    </row>
    <row r="24" spans="1:10" ht="22.5">
      <c r="A24" s="114" t="s">
        <v>103</v>
      </c>
      <c r="B24" s="56"/>
      <c r="C24" s="115" t="s">
        <v>106</v>
      </c>
      <c r="D24" s="112">
        <v>119386.6</v>
      </c>
      <c r="E24" s="112"/>
      <c r="F24" s="112">
        <f t="shared" si="0"/>
        <v>0</v>
      </c>
      <c r="G24" s="137">
        <f t="shared" si="1"/>
        <v>119386.6</v>
      </c>
      <c r="H24" s="138"/>
      <c r="J24" s="117"/>
    </row>
    <row r="25" spans="1:10" ht="12.75">
      <c r="A25" s="114" t="s">
        <v>123</v>
      </c>
      <c r="B25" s="56"/>
      <c r="C25" s="115" t="s">
        <v>124</v>
      </c>
      <c r="D25" s="112">
        <v>50000</v>
      </c>
      <c r="E25" s="112"/>
      <c r="F25" s="112">
        <f t="shared" si="0"/>
        <v>0</v>
      </c>
      <c r="G25" s="137">
        <f t="shared" si="1"/>
        <v>50000</v>
      </c>
      <c r="H25" s="138"/>
      <c r="J25" s="117"/>
    </row>
    <row r="26" spans="1:10" ht="12.75">
      <c r="A26" s="113" t="s">
        <v>96</v>
      </c>
      <c r="B26" s="56"/>
      <c r="C26" s="115" t="s">
        <v>125</v>
      </c>
      <c r="D26" s="120">
        <v>1256400</v>
      </c>
      <c r="E26" s="120"/>
      <c r="F26" s="121">
        <f t="shared" si="0"/>
        <v>0</v>
      </c>
      <c r="G26" s="137">
        <f t="shared" si="1"/>
        <v>1256400</v>
      </c>
      <c r="H26" s="138"/>
      <c r="J26" s="117"/>
    </row>
    <row r="27" spans="1:10" ht="12.75">
      <c r="A27" s="113" t="s">
        <v>97</v>
      </c>
      <c r="B27" s="56"/>
      <c r="C27" s="115" t="s">
        <v>126</v>
      </c>
      <c r="D27" s="120">
        <v>543600</v>
      </c>
      <c r="E27" s="120"/>
      <c r="F27" s="121">
        <f t="shared" si="0"/>
        <v>0</v>
      </c>
      <c r="G27" s="137">
        <f t="shared" si="1"/>
        <v>543600</v>
      </c>
      <c r="H27" s="138"/>
      <c r="J27" s="117"/>
    </row>
    <row r="28" spans="1:10" ht="12.75">
      <c r="A28" s="118" t="s">
        <v>109</v>
      </c>
      <c r="B28" s="56"/>
      <c r="C28" s="119" t="s">
        <v>118</v>
      </c>
      <c r="D28" s="120">
        <v>470000</v>
      </c>
      <c r="E28" s="120"/>
      <c r="F28" s="121">
        <f t="shared" si="0"/>
        <v>0</v>
      </c>
      <c r="G28" s="137">
        <f t="shared" si="1"/>
        <v>470000</v>
      </c>
      <c r="H28" s="138"/>
      <c r="J28" s="117"/>
    </row>
    <row r="29" spans="1:8" ht="23.25" thickBot="1">
      <c r="A29" s="111" t="s">
        <v>70</v>
      </c>
      <c r="B29" s="81">
        <v>450</v>
      </c>
      <c r="C29" s="105" t="s">
        <v>71</v>
      </c>
      <c r="D29" s="104" t="s">
        <v>71</v>
      </c>
      <c r="E29" s="82">
        <f>D13-E13</f>
        <v>7387008.599999999</v>
      </c>
      <c r="F29" s="83">
        <f t="shared" si="0"/>
        <v>7387008.599999999</v>
      </c>
      <c r="G29" s="139" t="s">
        <v>71</v>
      </c>
      <c r="H29" s="140"/>
    </row>
  </sheetData>
  <sheetProtection/>
  <mergeCells count="19">
    <mergeCell ref="G29:H29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4:H9"/>
    <mergeCell ref="G13:H13"/>
    <mergeCell ref="G12:H12"/>
    <mergeCell ref="G14:H14"/>
    <mergeCell ref="G15:H15"/>
    <mergeCell ref="G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6">
      <selection activeCell="K44" sqref="K4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38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8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122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7387008.599999999</v>
      </c>
      <c r="F12" s="87">
        <f>F14+F20+F24+F27</f>
        <v>0</v>
      </c>
      <c r="G12" s="87">
        <f>G14+G20+G24+G27</f>
        <v>0</v>
      </c>
      <c r="H12" s="87">
        <f>SUM(E12:G12)</f>
        <v>7387008.599999999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7387008.599999999</v>
      </c>
      <c r="F27" s="90">
        <f>SUM(F28,F42)</f>
        <v>0</v>
      </c>
      <c r="G27" s="89">
        <f>SUM(G28,G42)</f>
        <v>0</v>
      </c>
      <c r="H27" s="90">
        <f t="shared" si="1"/>
        <v>7387008.599999999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Лист2!E29</f>
        <v>7387008.599999999</v>
      </c>
      <c r="F28" s="94">
        <f>SUM(F30:F31)</f>
        <v>0</v>
      </c>
      <c r="G28" s="94" t="s">
        <v>71</v>
      </c>
      <c r="H28" s="94">
        <f t="shared" si="1"/>
        <v>7387008.599999999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7387008.599999999</v>
      </c>
      <c r="F30" s="87" t="s">
        <v>63</v>
      </c>
      <c r="G30" s="86" t="s">
        <v>63</v>
      </c>
      <c r="H30" s="87">
        <f t="shared" si="1"/>
        <v>7387008.599999999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117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127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Букк</cp:lastModifiedBy>
  <cp:lastPrinted>2016-09-16T10:09:22Z</cp:lastPrinted>
  <dcterms:created xsi:type="dcterms:W3CDTF">1999-06-18T11:49:53Z</dcterms:created>
  <dcterms:modified xsi:type="dcterms:W3CDTF">2020-05-15T17:51:36Z</dcterms:modified>
  <cp:category/>
  <cp:version/>
  <cp:contentType/>
  <cp:contentStatus/>
</cp:coreProperties>
</file>