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цди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<sst xmlns="http://schemas.openxmlformats.org/spreadsheetml/2006/main" count="248" uniqueCount="128">
  <si>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</si>
  <si>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</si>
  <si>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</si>
  <si>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</si>
  <si>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</si>
  <si>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</si>
  <si>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</si>
  <si>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</si>
  <si>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</si>
  <si>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</si>
  <si>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</si>
  <si>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</si>
  <si>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</si>
  <si>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</si>
  <si>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</si>
  <si>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</si>
  <si>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</si>
  <si>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</si>
  <si>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</si>
  <si>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</si>
  <si>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</si>
  <si>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</si>
  <si>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</si>
  <si>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</si>
  <si>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</si>
  <si>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</si>
  <si>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</si>
  <si>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</si>
  <si>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</si>
  <si>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</si>
  <si>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</si>
  <si>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</si>
  <si>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</si>
  <si>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</si>
  <si>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</si>
  <si>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</si>
  <si>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</si>
  <si>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</si>
  <si>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</si>
  <si>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</si>
  <si>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</si>
  <si>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</si>
  <si>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</si>
  <si>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</si>
  <si>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</si>
  <si>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</si>
  <si>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</si>
  <si>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</si>
  <si>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</si>
  <si>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</si>
  <si>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</si>
  <si>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</si>
  <si>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</si>
  <si>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</si>
  <si>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</si>
  <si>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</si>
  <si>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</si>
  <si>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</si>
  <si>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</si>
  <si>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</si>
  <si>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</si>
  <si>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</si>
  <si>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</si>
  <si>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</si>
  <si>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</si>
  <si>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</si>
  <si>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</si>
  <si>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</si>
  <si>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</si>
  <si>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</si>
  <si>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</si>
  <si>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</si>
  <si>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</si>
  <si>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</si>
  <si>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</si>
  <si>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</si>
  <si>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</si>
  <si>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</si>
  <si>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</si>
  <si>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</si>
  <si>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</si>
  <si>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</si>
  <si>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</si>
  <si>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</si>
  <si>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</si>
  <si>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</si>
  <si>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</si>
  <si>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</si>
  <si>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</si>
  <si>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</si>
  <si>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</si>
  <si>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</si>
  <si>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</si>
  <si>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</si>
  <si>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</si>
  <si>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</si>
  <si>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</si>
  <si>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</si>
  <si>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</si>
  <si>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</si>
  <si>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</si>
  <si>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</si>
  <si>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</si>
  <si>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</si>
  <si>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</si>
  <si>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</si>
  <si>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</si>
  <si>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</si>
  <si>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</si>
  <si>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650 0801 4120000590 111 212</t>
  </si>
  <si>
    <t>650 0801 4120000590 244 221</t>
  </si>
  <si>
    <t>650 0801 4120000590 244 223</t>
  </si>
  <si>
    <t>650 0801 4120000590 244 225</t>
  </si>
  <si>
    <t>650 0801 4120000590 244 226</t>
  </si>
  <si>
    <t>650 0801 4120000590 244 310</t>
  </si>
  <si>
    <t>650 0801 4120000590 119 213</t>
  </si>
  <si>
    <t>650 0801 4120085160 244 310</t>
  </si>
  <si>
    <t>Иные расходы</t>
  </si>
  <si>
    <t xml:space="preserve"> Неисполненные  назначения</t>
  </si>
  <si>
    <t>650 0801 4120000590 244 296</t>
  </si>
  <si>
    <t xml:space="preserve">650 0801 4120082580 111 211 </t>
  </si>
  <si>
    <t>650 0801 4120082580 119 213</t>
  </si>
  <si>
    <t>на  1 июля 2018 г.</t>
  </si>
  <si>
    <t>01.07.2018</t>
  </si>
  <si>
    <t>МКУК "Ляминский ЦДиТ"</t>
  </si>
  <si>
    <t>И.п.главы сельского поселения  ____________</t>
  </si>
  <si>
    <t>Блохина Н.В.</t>
  </si>
  <si>
    <t>"04 " июля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</si>
</sst>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8" fontId="9" fillId="0" borderId="37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37" xfId="0" applyNumberFormat="1" applyFont="1" applyBorder="1" applyAlignment="1">
      <alignment horizont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29" xfId="0" applyNumberFormat="1" applyFont="1" applyBorder="1" applyAlignment="1">
      <alignment horizontal="right" shrinkToFit="1"/>
    </xf>
    <xf numFmtId="188" fontId="9" fillId="0" borderId="37" xfId="0" applyNumberFormat="1" applyFont="1" applyFill="1" applyBorder="1" applyAlignment="1">
      <alignment horizontal="right" shrinkToFit="1"/>
    </xf>
    <xf numFmtId="188" fontId="9" fillId="0" borderId="10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D30" sqref="D3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6" t="s">
        <v>107</v>
      </c>
      <c r="B1" s="127"/>
      <c r="C1" s="127"/>
      <c r="D1" s="127"/>
      <c r="E1" s="127"/>
      <c r="F1" s="127"/>
      <c r="G1" s="127"/>
      <c r="H1" s="127"/>
      <c r="I1" s="12"/>
    </row>
    <row r="2" spans="1:10" ht="16.5" customHeight="1">
      <c r="A2" s="127"/>
      <c r="B2" s="127"/>
      <c r="C2" s="127"/>
      <c r="D2" s="127"/>
      <c r="E2" s="127"/>
      <c r="F2" s="127"/>
      <c r="G2" s="127"/>
      <c r="H2" s="127"/>
      <c r="J2" t="s">
        <v>103</v>
      </c>
    </row>
    <row r="3" spans="1:9" ht="16.5" customHeight="1" thickBot="1">
      <c r="A3" s="127"/>
      <c r="B3" s="127"/>
      <c r="C3" s="127"/>
      <c r="D3" s="127"/>
      <c r="E3" s="127"/>
      <c r="F3" s="127"/>
      <c r="G3" s="127"/>
      <c r="H3" s="12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122</v>
      </c>
      <c r="E5" s="16"/>
      <c r="F5" s="16"/>
      <c r="G5" s="16"/>
      <c r="H5" s="15" t="s">
        <v>31</v>
      </c>
      <c r="I5" s="23" t="s">
        <v>123</v>
      </c>
    </row>
    <row r="6" spans="1:9" ht="39.75" customHeight="1">
      <c r="A6" s="124" t="s">
        <v>106</v>
      </c>
      <c r="B6" s="125"/>
      <c r="C6" s="125"/>
      <c r="D6" s="125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8" t="s">
        <v>124</v>
      </c>
      <c r="C7" s="128"/>
      <c r="D7" s="128"/>
      <c r="E7" s="128"/>
      <c r="F7" s="128"/>
      <c r="G7" s="128"/>
      <c r="H7" s="80" t="s">
        <v>72</v>
      </c>
      <c r="I7" s="23" t="s">
        <v>90</v>
      </c>
    </row>
    <row r="8" spans="1:9" ht="13.5" customHeight="1">
      <c r="A8" s="15" t="s">
        <v>84</v>
      </c>
      <c r="B8" s="129" t="s">
        <v>93</v>
      </c>
      <c r="C8" s="129"/>
      <c r="D8" s="129"/>
      <c r="E8" s="129"/>
      <c r="F8" s="129"/>
      <c r="G8" s="129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showGridLines="0" zoomScalePageLayoutView="0" workbookViewId="0" topLeftCell="A1">
      <selection activeCell="B36" sqref="B36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6" t="s">
        <v>118</v>
      </c>
      <c r="H4" s="137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8"/>
      <c r="H5" s="139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8"/>
      <c r="H6" s="139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8"/>
      <c r="H7" s="139"/>
    </row>
    <row r="8" spans="1:8" ht="12.75">
      <c r="A8" s="9"/>
      <c r="B8" s="10"/>
      <c r="C8" s="10"/>
      <c r="D8" s="8"/>
      <c r="E8" s="39" t="s">
        <v>77</v>
      </c>
      <c r="F8" s="8"/>
      <c r="G8" s="138"/>
      <c r="H8" s="139"/>
    </row>
    <row r="9" spans="1:8" ht="12.75">
      <c r="A9" s="9"/>
      <c r="B9" s="10"/>
      <c r="C9" s="10"/>
      <c r="D9" s="8"/>
      <c r="E9" s="39"/>
      <c r="F9" s="8"/>
      <c r="G9" s="138"/>
      <c r="H9" s="139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40" t="s">
        <v>20</v>
      </c>
      <c r="H12" s="141"/>
    </row>
    <row r="13" spans="1:10" ht="15" customHeight="1">
      <c r="A13" s="51" t="s">
        <v>24</v>
      </c>
      <c r="B13" s="55" t="s">
        <v>39</v>
      </c>
      <c r="C13" s="74"/>
      <c r="D13" s="76">
        <f>SUM(D15:D27)</f>
        <v>7596696.329999999</v>
      </c>
      <c r="E13" s="76">
        <f>SUM(E15:E27)</f>
        <v>4310890.700000001</v>
      </c>
      <c r="F13" s="77">
        <f>SUM(E13:E13)</f>
        <v>4310890.700000001</v>
      </c>
      <c r="G13" s="132">
        <f>D13-F13</f>
        <v>3285805.629999998</v>
      </c>
      <c r="H13" s="133"/>
      <c r="J13" s="117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34">
        <f>D14-F14</f>
        <v>0</v>
      </c>
      <c r="H14" s="135"/>
      <c r="J14" s="117"/>
    </row>
    <row r="15" spans="1:10" ht="12.75">
      <c r="A15" s="113" t="s">
        <v>95</v>
      </c>
      <c r="B15" s="56"/>
      <c r="C15" s="115" t="s">
        <v>104</v>
      </c>
      <c r="D15" s="122">
        <v>3233563.36</v>
      </c>
      <c r="E15" s="76">
        <v>2346306.68</v>
      </c>
      <c r="F15" s="112">
        <f aca="true" t="shared" si="0" ref="F15:F27">SUM(E15:E15)</f>
        <v>2346306.68</v>
      </c>
      <c r="G15" s="130">
        <f aca="true" t="shared" si="1" ref="G15:G27">D15-F15</f>
        <v>887256.6799999997</v>
      </c>
      <c r="H15" s="131"/>
      <c r="J15" s="117"/>
    </row>
    <row r="16" spans="1:10" ht="12.75">
      <c r="A16" s="113" t="s">
        <v>97</v>
      </c>
      <c r="B16" s="56"/>
      <c r="C16" s="116" t="s">
        <v>109</v>
      </c>
      <c r="D16" s="122">
        <v>47000</v>
      </c>
      <c r="E16" s="76">
        <v>15581</v>
      </c>
      <c r="F16" s="112">
        <f t="shared" si="0"/>
        <v>15581</v>
      </c>
      <c r="G16" s="130">
        <f t="shared" si="1"/>
        <v>31419</v>
      </c>
      <c r="H16" s="131"/>
      <c r="J16" s="117"/>
    </row>
    <row r="17" spans="1:10" ht="12.75">
      <c r="A17" s="113" t="s">
        <v>96</v>
      </c>
      <c r="B17" s="56"/>
      <c r="C17" s="115" t="s">
        <v>115</v>
      </c>
      <c r="D17" s="122">
        <v>967475.51</v>
      </c>
      <c r="E17" s="76">
        <v>612758.55</v>
      </c>
      <c r="F17" s="112">
        <f t="shared" si="0"/>
        <v>612758.55</v>
      </c>
      <c r="G17" s="130">
        <f t="shared" si="1"/>
        <v>354716.95999999996</v>
      </c>
      <c r="H17" s="131"/>
      <c r="J17" s="117"/>
    </row>
    <row r="18" spans="1:10" ht="12.75">
      <c r="A18" s="113" t="s">
        <v>98</v>
      </c>
      <c r="B18" s="56"/>
      <c r="C18" s="116" t="s">
        <v>110</v>
      </c>
      <c r="D18" s="122">
        <v>35474.64</v>
      </c>
      <c r="E18" s="76">
        <v>18796.67</v>
      </c>
      <c r="F18" s="112">
        <f t="shared" si="0"/>
        <v>18796.67</v>
      </c>
      <c r="G18" s="130">
        <f t="shared" si="1"/>
        <v>16677.97</v>
      </c>
      <c r="H18" s="131"/>
      <c r="J18" s="117"/>
    </row>
    <row r="19" spans="1:10" ht="12.75">
      <c r="A19" s="113" t="s">
        <v>99</v>
      </c>
      <c r="B19" s="56"/>
      <c r="C19" s="115" t="s">
        <v>111</v>
      </c>
      <c r="D19" s="122">
        <v>618222.08</v>
      </c>
      <c r="E19" s="76">
        <v>423627.26</v>
      </c>
      <c r="F19" s="112">
        <f t="shared" si="0"/>
        <v>423627.26</v>
      </c>
      <c r="G19" s="130">
        <f t="shared" si="1"/>
        <v>194594.81999999995</v>
      </c>
      <c r="H19" s="131"/>
      <c r="J19" s="117"/>
    </row>
    <row r="20" spans="1:10" ht="12.75">
      <c r="A20" s="113" t="s">
        <v>100</v>
      </c>
      <c r="B20" s="56"/>
      <c r="C20" s="115" t="s">
        <v>112</v>
      </c>
      <c r="D20" s="122">
        <v>460645.08</v>
      </c>
      <c r="E20" s="76">
        <v>128929.72</v>
      </c>
      <c r="F20" s="112">
        <f t="shared" si="0"/>
        <v>128929.72</v>
      </c>
      <c r="G20" s="130">
        <f t="shared" si="1"/>
        <v>331715.36</v>
      </c>
      <c r="H20" s="131"/>
      <c r="J20" s="117"/>
    </row>
    <row r="21" spans="1:10" ht="12.75">
      <c r="A21" s="113" t="s">
        <v>101</v>
      </c>
      <c r="B21" s="56"/>
      <c r="C21" s="115" t="s">
        <v>113</v>
      </c>
      <c r="D21" s="122">
        <v>274274.76</v>
      </c>
      <c r="E21" s="76">
        <v>9800</v>
      </c>
      <c r="F21" s="112">
        <f t="shared" si="0"/>
        <v>9800</v>
      </c>
      <c r="G21" s="130">
        <f t="shared" si="1"/>
        <v>264474.76</v>
      </c>
      <c r="H21" s="131"/>
      <c r="J21" s="117"/>
    </row>
    <row r="22" spans="1:10" ht="12.75">
      <c r="A22" s="114" t="s">
        <v>117</v>
      </c>
      <c r="B22" s="56"/>
      <c r="C22" s="115" t="s">
        <v>119</v>
      </c>
      <c r="D22" s="122">
        <v>110417.3</v>
      </c>
      <c r="E22" s="112">
        <v>60805.7</v>
      </c>
      <c r="F22" s="112">
        <f t="shared" si="0"/>
        <v>60805.7</v>
      </c>
      <c r="G22" s="130">
        <f t="shared" si="1"/>
        <v>49611.600000000006</v>
      </c>
      <c r="H22" s="131"/>
      <c r="J22" s="117"/>
    </row>
    <row r="23" spans="1:10" ht="12.75">
      <c r="A23" s="114" t="s">
        <v>108</v>
      </c>
      <c r="B23" s="56"/>
      <c r="C23" s="115" t="s">
        <v>114</v>
      </c>
      <c r="D23" s="122">
        <v>450100</v>
      </c>
      <c r="E23" s="112">
        <v>436400</v>
      </c>
      <c r="F23" s="112">
        <f t="shared" si="0"/>
        <v>436400</v>
      </c>
      <c r="G23" s="130">
        <f t="shared" si="1"/>
        <v>13700</v>
      </c>
      <c r="H23" s="131"/>
      <c r="J23" s="117"/>
    </row>
    <row r="24" spans="1:10" ht="22.5">
      <c r="A24" s="114" t="s">
        <v>102</v>
      </c>
      <c r="B24" s="56"/>
      <c r="C24" s="115" t="s">
        <v>105</v>
      </c>
      <c r="D24" s="122">
        <v>194793.6</v>
      </c>
      <c r="E24" s="112">
        <v>57738.6</v>
      </c>
      <c r="F24" s="112">
        <f t="shared" si="0"/>
        <v>57738.6</v>
      </c>
      <c r="G24" s="130">
        <f t="shared" si="1"/>
        <v>137055</v>
      </c>
      <c r="H24" s="131"/>
      <c r="J24" s="117"/>
    </row>
    <row r="25" spans="1:10" ht="12.75">
      <c r="A25" s="113" t="s">
        <v>95</v>
      </c>
      <c r="B25" s="56"/>
      <c r="C25" s="115" t="s">
        <v>120</v>
      </c>
      <c r="D25" s="123">
        <v>512841.54</v>
      </c>
      <c r="E25" s="120">
        <v>120895.32</v>
      </c>
      <c r="F25" s="121">
        <f t="shared" si="0"/>
        <v>120895.32</v>
      </c>
      <c r="G25" s="130">
        <f t="shared" si="1"/>
        <v>391946.22</v>
      </c>
      <c r="H25" s="131"/>
      <c r="J25" s="117"/>
    </row>
    <row r="26" spans="1:10" ht="12.75">
      <c r="A26" s="113" t="s">
        <v>96</v>
      </c>
      <c r="B26" s="56"/>
      <c r="C26" s="115" t="s">
        <v>121</v>
      </c>
      <c r="D26" s="123">
        <v>221888.46</v>
      </c>
      <c r="E26" s="120">
        <v>6051.2</v>
      </c>
      <c r="F26" s="121">
        <f t="shared" si="0"/>
        <v>6051.2</v>
      </c>
      <c r="G26" s="130">
        <f t="shared" si="1"/>
        <v>215837.25999999998</v>
      </c>
      <c r="H26" s="131"/>
      <c r="J26" s="117"/>
    </row>
    <row r="27" spans="1:10" ht="12.75">
      <c r="A27" s="118" t="s">
        <v>108</v>
      </c>
      <c r="B27" s="56"/>
      <c r="C27" s="119" t="s">
        <v>116</v>
      </c>
      <c r="D27" s="123">
        <v>470000</v>
      </c>
      <c r="E27" s="120">
        <v>73200</v>
      </c>
      <c r="F27" s="121">
        <f t="shared" si="0"/>
        <v>73200</v>
      </c>
      <c r="G27" s="130">
        <f t="shared" si="1"/>
        <v>396800</v>
      </c>
      <c r="H27" s="131"/>
      <c r="J27" s="117"/>
    </row>
    <row r="28" spans="1:8" ht="23.25" thickBot="1">
      <c r="A28" s="111" t="s">
        <v>70</v>
      </c>
      <c r="B28" s="81">
        <v>450</v>
      </c>
      <c r="C28" s="105" t="s">
        <v>71</v>
      </c>
      <c r="D28" s="104" t="s">
        <v>71</v>
      </c>
      <c r="E28" s="82">
        <f>D13-E13</f>
        <v>3285805.629999998</v>
      </c>
      <c r="F28" s="83">
        <f>SUM(E28:E28)</f>
        <v>3285805.629999998</v>
      </c>
      <c r="G28" s="142" t="s">
        <v>63</v>
      </c>
      <c r="H28" s="143"/>
    </row>
  </sheetData>
  <sheetProtection/>
  <mergeCells count="18">
    <mergeCell ref="G4:H9"/>
    <mergeCell ref="G12:H12"/>
    <mergeCell ref="G28:H28"/>
    <mergeCell ref="G19:H19"/>
    <mergeCell ref="G20:H20"/>
    <mergeCell ref="G21:H21"/>
    <mergeCell ref="G22:H22"/>
    <mergeCell ref="G23:H23"/>
    <mergeCell ref="G25:H25"/>
    <mergeCell ref="G26:H26"/>
    <mergeCell ref="G27:H27"/>
    <mergeCell ref="G13:H13"/>
    <mergeCell ref="G14:H14"/>
    <mergeCell ref="G15:H15"/>
    <mergeCell ref="G16:H16"/>
    <mergeCell ref="G17:H17"/>
    <mergeCell ref="G18:H18"/>
    <mergeCell ref="G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3">
      <selection activeCell="D42" sqref="D4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3285805.629999998</v>
      </c>
      <c r="F12" s="87">
        <f>F14+F20+F24+F27</f>
        <v>0</v>
      </c>
      <c r="G12" s="87">
        <f>G14+G20+G24+G27</f>
        <v>0</v>
      </c>
      <c r="H12" s="87">
        <f>SUM(E12:G12)</f>
        <v>3285805.629999998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3285805.629999998</v>
      </c>
      <c r="F27" s="90">
        <f>SUM(F28,F42)</f>
        <v>0</v>
      </c>
      <c r="G27" s="89">
        <f>SUM(G28,G42)</f>
        <v>0</v>
      </c>
      <c r="H27" s="90">
        <f t="shared" si="1"/>
        <v>3285805.629999998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Лист2!E28</f>
        <v>3285805.629999998</v>
      </c>
      <c r="F28" s="94">
        <f>SUM(F30:F31)</f>
        <v>0</v>
      </c>
      <c r="G28" s="94" t="s">
        <v>71</v>
      </c>
      <c r="H28" s="94">
        <f t="shared" si="1"/>
        <v>3285805.629999998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3285805.629999998</v>
      </c>
      <c r="F30" s="87" t="s">
        <v>63</v>
      </c>
      <c r="G30" s="86" t="s">
        <v>63</v>
      </c>
      <c r="H30" s="87">
        <f t="shared" si="1"/>
        <v>3285805.629999998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125</v>
      </c>
      <c r="B47" s="48"/>
      <c r="C47" s="109" t="s">
        <v>126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127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2018-07-18T05:51:34Z</dcterms:modified>
  <cp:category/>
  <cp:version/>
  <cp:contentType/>
  <cp:contentStatus/>
</cp:coreProperties>
</file>