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855" tabRatio="602" activeTab="0"/>
  </bookViews>
  <sheets>
    <sheet name="август" sheetId="1" r:id="rId1"/>
  </sheets>
  <definedNames>
    <definedName name="_xlnm.Print_Area" localSheetId="0">'август'!$A$1:$O$115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  <author>3</author>
  </authors>
  <commentList>
    <comment ref="L30" authorId="0">
      <text>
        <r>
          <rPr>
            <b/>
            <sz val="8"/>
            <rFont val="Tahoma"/>
            <family val="2"/>
          </rPr>
          <t>Бухгалтер:</t>
        </r>
        <r>
          <rPr>
            <sz val="8"/>
            <rFont val="Tahoma"/>
            <family val="2"/>
          </rPr>
          <t xml:space="preserve">
надо проверить вроде поменялось </t>
        </r>
      </text>
    </comment>
    <comment ref="N62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сверяем с выпиской из суфд</t>
        </r>
      </text>
    </comment>
    <comment ref="M27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140400+4513=144913</t>
        </r>
      </text>
    </comment>
    <comment ref="M30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добавляем по уведом 280 000 руб</t>
        </r>
      </text>
    </comment>
  </commentList>
</comments>
</file>

<file path=xl/sharedStrings.xml><?xml version="1.0" encoding="utf-8"?>
<sst xmlns="http://schemas.openxmlformats.org/spreadsheetml/2006/main" count="230" uniqueCount="156">
  <si>
    <t>1. Доходы бюджета</t>
  </si>
  <si>
    <t>Наименование показателя</t>
  </si>
  <si>
    <t>Код дохода по КД</t>
  </si>
  <si>
    <t>Исполнено</t>
  </si>
  <si>
    <t>1</t>
  </si>
  <si>
    <t>3</t>
  </si>
  <si>
    <t>4</t>
  </si>
  <si>
    <t>5</t>
  </si>
  <si>
    <t>6</t>
  </si>
  <si>
    <t>Доходы бюджета всего, в т.ч.</t>
  </si>
  <si>
    <t>х</t>
  </si>
  <si>
    <t>Расходы бюджета всего, в т.ч.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</si>
  <si>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</si>
  <si>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</si>
  <si>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</si>
  <si>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</si>
  <si>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</si>
  <si>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</si>
  <si>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</si>
  <si>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</si>
  <si>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</si>
  <si>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</si>
  <si>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182 10102010 01 0000 110</t>
  </si>
  <si>
    <t>2. Расходы  бюджета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</si>
  <si>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</si>
  <si>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650 20805000 10 0000 180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</si>
  <si>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</si>
  <si>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Пособия по социальной помощи населению</t>
  </si>
  <si>
    <t>Пенсии, пособия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</si>
  <si>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</si>
  <si>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</si>
  <si>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</si>
  <si>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</si>
  <si>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</si>
  <si>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</si>
  <si>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</si>
  <si>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</si>
  <si>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</si>
  <si>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</si>
  <si>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</si>
  <si>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182 10601030 10 0000 110</t>
  </si>
  <si>
    <t>182 10606033 10 0000 110</t>
  </si>
  <si>
    <t>182 10606043 10 0000 110</t>
  </si>
  <si>
    <t>650 10804020 01 0000 110</t>
  </si>
  <si>
    <t>Прочие доходы от компенсации затрат бюджетов сельских поселений</t>
  </si>
  <si>
    <t xml:space="preserve">650 11302995 10 0000 130 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</si>
  <si>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</si>
  <si>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</si>
  <si>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</si>
  <si>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650 0102 4120002030 129 213</t>
  </si>
  <si>
    <t>650 0104 4120002040 121 211</t>
  </si>
  <si>
    <t>650 0104 4120002040 129 213</t>
  </si>
  <si>
    <t>650 0111 4120000690 870 290</t>
  </si>
  <si>
    <t>650 0113 4120002400 122 212</t>
  </si>
  <si>
    <t>650 0203 4120051180 121 211</t>
  </si>
  <si>
    <t>650 0304 4120059300 121 211</t>
  </si>
  <si>
    <t>650 0304 4120059300 129 213</t>
  </si>
  <si>
    <t>650 0314 4120082300 244 226</t>
  </si>
  <si>
    <t>650 0314 41200S2300 244 226</t>
  </si>
  <si>
    <t>650 0503 4120020811 244 225</t>
  </si>
  <si>
    <t>650 0503 4120089010 244 225</t>
  </si>
  <si>
    <t>650 0707 4120020611 244 290</t>
  </si>
  <si>
    <t>650 1003 4120071699 313 262</t>
  </si>
  <si>
    <t>650 1001 4120071601 312 263</t>
  </si>
  <si>
    <t xml:space="preserve">650 1403 4120089020 540 251 </t>
  </si>
  <si>
    <t>650 0801 4120000590 111 211</t>
  </si>
  <si>
    <t>650 0801 4120000590 112 212</t>
  </si>
  <si>
    <t>650 0801 4120000590 119 213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</si>
  <si>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</si>
  <si>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</si>
  <si>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</si>
  <si>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</si>
  <si>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</si>
  <si>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</si>
  <si>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650 0801 4120000590 244 226</t>
  </si>
  <si>
    <t>Увеличение стоимости основных средств</t>
  </si>
  <si>
    <t>650 0801 4120000590 244 310</t>
  </si>
  <si>
    <t>650 0203 4120051180 129 213</t>
  </si>
  <si>
    <t>650 20705030 10 0000 180</t>
  </si>
  <si>
    <t>Прочие безвозмездные поступления в бюджеты сельских поселений</t>
  </si>
  <si>
    <t>650 0503 4120020811 244 223</t>
  </si>
  <si>
    <t>183 10102010 01 0000 110</t>
  </si>
  <si>
    <t>План на год</t>
  </si>
  <si>
    <t>% исполнения</t>
  </si>
  <si>
    <t xml:space="preserve">Код расхода  </t>
  </si>
  <si>
    <t>сельского поселения Лямина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</si>
  <si>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</si>
  <si>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</si>
  <si>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</si>
  <si>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100 1030223001 0000 110</t>
  </si>
  <si>
    <t>100 1030224001 0000 110</t>
  </si>
  <si>
    <t>100 1030225001 0000 110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</si>
  <si>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</si>
  <si>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</si>
  <si>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>650 20215001 10 0000 151</t>
  </si>
  <si>
    <t>650 20215002 10 0000 151</t>
  </si>
  <si>
    <t>650 20235930 10 0000 151</t>
  </si>
  <si>
    <t>650 20235118 10 0000 151</t>
  </si>
  <si>
    <t>650 20240014 10 0000 151</t>
  </si>
  <si>
    <t>650 20249999 10 0000 151</t>
  </si>
  <si>
    <t>650 21860010 10 0000 151</t>
  </si>
  <si>
    <t>650 21960010 10 0000 151</t>
  </si>
  <si>
    <t>650 0107 4120000690 244 290</t>
  </si>
  <si>
    <t>650 0113 4120000790 244 221</t>
  </si>
  <si>
    <t>650 0113 4120000790 244 223</t>
  </si>
  <si>
    <t>650 0113 4120000790 244 225</t>
  </si>
  <si>
    <t>650 0113 4120000790 244 226</t>
  </si>
  <si>
    <t>650 0113 4120000790 244 290</t>
  </si>
  <si>
    <t>650 0113 4120000790 244 340</t>
  </si>
  <si>
    <t>650 0113 4120000790 852 290</t>
  </si>
  <si>
    <t>650 0113 4120000790 853 290</t>
  </si>
  <si>
    <t>650 0309 4120000690 244 290</t>
  </si>
  <si>
    <t>650 0409 4120020641 244 225</t>
  </si>
  <si>
    <t>650 0410 4120000790 244 221</t>
  </si>
  <si>
    <t>650 0410 4120000790 244 226</t>
  </si>
  <si>
    <t>650 0503 4120020813 244 225</t>
  </si>
  <si>
    <t>650 0503 4120020829 244 225</t>
  </si>
  <si>
    <t>650 0503 4120020829244 310</t>
  </si>
  <si>
    <t>650 0503 4120020829 244 340</t>
  </si>
  <si>
    <t>650 0801 4120085160 244 310</t>
  </si>
  <si>
    <t>650 0801 4120089102 244 225</t>
  </si>
  <si>
    <t>650 1102 4120020639 244 340</t>
  </si>
  <si>
    <t xml:space="preserve">Приложение </t>
  </si>
  <si>
    <t xml:space="preserve">к постановлению администрации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</si>
  <si>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</si>
  <si>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</si>
  <si>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</si>
  <si>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650 1169005010 0000 140</t>
  </si>
  <si>
    <t>Транспортные услуги</t>
  </si>
  <si>
    <t>650 0113 4120000690 244 222</t>
  </si>
  <si>
    <t>от «26» апреля 2018 года № 17</t>
  </si>
  <si>
    <t xml:space="preserve">  Сведения об исполнении   бюджета сельского поселения Лямина за  2017 год.</t>
  </si>
  <si>
    <t>650 0113 4120000690 244 226</t>
  </si>
  <si>
    <t>650 0113 4120000690 244 340</t>
  </si>
  <si>
    <t>650 0113 4120000690 852 290</t>
  </si>
  <si>
    <t>650 0113 4120000790 244 310</t>
  </si>
  <si>
    <t>650 0304 4120059300 244 310</t>
  </si>
  <si>
    <t>650 0304 4120059300 244 340</t>
  </si>
  <si>
    <t>650 0309 41200891689 244 310</t>
  </si>
  <si>
    <t>650 0503 32100L555F 244 310</t>
  </si>
  <si>
    <t>650 0503 32100R555F 244 310</t>
  </si>
  <si>
    <t>650 0503 4120089164 244 310</t>
  </si>
  <si>
    <t>650 0503 4120089347 244 225</t>
  </si>
  <si>
    <t>650 0503 4120089347 244 310</t>
  </si>
  <si>
    <t>650 0603 4120089310 244 225</t>
  </si>
  <si>
    <t>650 0113 4120002400 244 290</t>
  </si>
  <si>
    <t>650 0603 4120089312 244 226</t>
  </si>
  <si>
    <t>650 0603 4120089312 244 290</t>
  </si>
  <si>
    <t>650 0603 4120089312 244 340</t>
  </si>
  <si>
    <t>650 0603 4120089345 244 340</t>
  </si>
  <si>
    <t>650 0603 4120089346 244 340</t>
  </si>
  <si>
    <t>650 0801 4120000590 853 290</t>
  </si>
  <si>
    <t>650 0801 4120082440 111 211</t>
  </si>
  <si>
    <t>650 0801 4120082440 119 213</t>
  </si>
  <si>
    <t>650 0801 4120089180 111 211</t>
  </si>
  <si>
    <t>650 0801 4120089180 119 213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</si>
</sst>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;"/>
    <numFmt numFmtId="177" formatCode="#,##0.00;[Red]\-#,##0.00;0.00"/>
    <numFmt numFmtId="178" formatCode="000"/>
    <numFmt numFmtId="179" formatCode="0000"/>
    <numFmt numFmtId="180" formatCode="0000000"/>
    <numFmt numFmtId="181" formatCode="000\.00\.00"/>
    <numFmt numFmtId="182" formatCode="00\.00\.00"/>
    <numFmt numFmtId="183" formatCode="00"/>
    <numFmt numFmtId="184" formatCode="#,##0.00_ ;[Red]\-#,##0.00\ "/>
    <numFmt numFmtId="185" formatCode="[$-FC19]d\ mmmm\ yyyy\ &quot;г.&quot;"/>
    <numFmt numFmtId="186" formatCode="000000"/>
  </numFmts>
  <fonts count="56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ahoma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3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171" fontId="1" fillId="32" borderId="0" xfId="6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171" fontId="0" fillId="0" borderId="0" xfId="0" applyNumberFormat="1" applyAlignment="1">
      <alignment/>
    </xf>
    <xf numFmtId="49" fontId="2" fillId="32" borderId="0" xfId="0" applyNumberFormat="1" applyFont="1" applyFill="1" applyAlignment="1">
      <alignment horizont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171" fontId="2" fillId="32" borderId="0" xfId="61" applyFont="1" applyFill="1" applyBorder="1" applyAlignment="1">
      <alignment horizontal="right" vertical="center" wrapText="1"/>
    </xf>
    <xf numFmtId="171" fontId="5" fillId="32" borderId="10" xfId="61" applyFont="1" applyFill="1" applyBorder="1" applyAlignment="1">
      <alignment horizontal="right" vertical="center" wrapText="1"/>
    </xf>
    <xf numFmtId="171" fontId="1" fillId="32" borderId="10" xfId="61" applyFont="1" applyFill="1" applyBorder="1" applyAlignment="1">
      <alignment horizontal="right" vertical="center" wrapText="1"/>
    </xf>
    <xf numFmtId="176" fontId="9" fillId="0" borderId="10" xfId="53" applyNumberFormat="1" applyFont="1" applyFill="1" applyBorder="1" applyAlignment="1" applyProtection="1">
      <alignment horizontal="right"/>
      <protection hidden="1"/>
    </xf>
    <xf numFmtId="184" fontId="0" fillId="0" borderId="0" xfId="0" applyNumberFormat="1" applyAlignment="1">
      <alignment/>
    </xf>
    <xf numFmtId="171" fontId="5" fillId="33" borderId="10" xfId="61" applyFont="1" applyFill="1" applyBorder="1" applyAlignment="1">
      <alignment horizontal="right" vertical="center" wrapText="1"/>
    </xf>
    <xf numFmtId="171" fontId="10" fillId="32" borderId="10" xfId="61" applyFont="1" applyFill="1" applyBorder="1" applyAlignment="1">
      <alignment horizontal="right" vertical="center" wrapText="1"/>
    </xf>
    <xf numFmtId="171" fontId="54" fillId="32" borderId="10" xfId="61" applyFont="1" applyFill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1" fontId="2" fillId="32" borderId="10" xfId="6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6" fontId="9" fillId="33" borderId="10" xfId="53" applyNumberFormat="1" applyFont="1" applyFill="1" applyBorder="1" applyAlignment="1" applyProtection="1">
      <alignment horizontal="right"/>
      <protection hidden="1"/>
    </xf>
    <xf numFmtId="171" fontId="5" fillId="32" borderId="10" xfId="6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9" fontId="1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3" fillId="32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Alignment="1">
      <alignment horizontal="center" vertical="center" wrapText="1"/>
    </xf>
    <xf numFmtId="186" fontId="15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86" fontId="1" fillId="32" borderId="10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Z115"/>
  <sheetViews>
    <sheetView tabSelected="1" view="pageLayout" workbookViewId="0" topLeftCell="A1">
      <selection activeCell="N98" sqref="N98"/>
    </sheetView>
  </sheetViews>
  <sheetFormatPr defaultColWidth="9.00390625" defaultRowHeight="12.75"/>
  <cols>
    <col min="1" max="1" width="6.25390625" style="0" customWidth="1"/>
    <col min="2" max="2" width="13.75390625" style="0" customWidth="1"/>
    <col min="3" max="3" width="2.75390625" style="0" customWidth="1"/>
    <col min="4" max="4" width="5.75390625" style="0" customWidth="1"/>
    <col min="5" max="5" width="17.75390625" style="0" customWidth="1"/>
    <col min="6" max="6" width="2.75390625" style="0" customWidth="1"/>
    <col min="7" max="7" width="5.75390625" style="0" customWidth="1"/>
    <col min="8" max="8" width="0.12890625" style="0" customWidth="1"/>
    <col min="9" max="9" width="1.75390625" style="0" customWidth="1"/>
    <col min="10" max="10" width="2.75390625" style="0" customWidth="1"/>
    <col min="11" max="11" width="5.375" style="0" customWidth="1"/>
    <col min="12" max="12" width="30.25390625" style="0" customWidth="1"/>
    <col min="13" max="13" width="19.125" style="0" customWidth="1"/>
    <col min="14" max="14" width="17.25390625" style="0" customWidth="1"/>
    <col min="15" max="16" width="14.875" style="0" customWidth="1"/>
    <col min="18" max="18" width="15.625" style="0" customWidth="1"/>
  </cols>
  <sheetData>
    <row r="1" spans="13:16" ht="12.75" customHeight="1">
      <c r="M1" s="32" t="s">
        <v>122</v>
      </c>
      <c r="N1" s="32"/>
      <c r="O1" s="32"/>
      <c r="P1" s="27"/>
    </row>
    <row r="2" spans="13:16" ht="15">
      <c r="M2" s="32" t="s">
        <v>123</v>
      </c>
      <c r="N2" s="33"/>
      <c r="O2" s="33"/>
      <c r="P2" s="27"/>
    </row>
    <row r="3" spans="13:16" ht="15">
      <c r="M3" s="32" t="s">
        <v>85</v>
      </c>
      <c r="N3" s="33"/>
      <c r="O3" s="33"/>
      <c r="P3" s="27"/>
    </row>
    <row r="4" spans="13:16" ht="15">
      <c r="M4" s="32" t="s">
        <v>130</v>
      </c>
      <c r="N4" s="33"/>
      <c r="O4" s="33"/>
      <c r="P4" s="27"/>
    </row>
    <row r="5" ht="12" customHeight="1"/>
    <row r="6" ht="12.75" hidden="1"/>
    <row r="7" spans="2:16" ht="47.25" customHeight="1">
      <c r="B7" s="38" t="s">
        <v>131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4"/>
    </row>
    <row r="8" spans="2:16" ht="15" customHeight="1">
      <c r="B8" s="34" t="s">
        <v>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9"/>
    </row>
    <row r="9" spans="2:16" ht="33.75" customHeight="1">
      <c r="B9" s="37" t="s">
        <v>1</v>
      </c>
      <c r="C9" s="37"/>
      <c r="D9" s="37"/>
      <c r="E9" s="37"/>
      <c r="F9" s="37"/>
      <c r="G9" s="37"/>
      <c r="H9" s="37"/>
      <c r="I9" s="37"/>
      <c r="J9" s="37"/>
      <c r="K9" s="37"/>
      <c r="L9" s="20" t="s">
        <v>2</v>
      </c>
      <c r="M9" s="20" t="s">
        <v>82</v>
      </c>
      <c r="N9" s="20" t="s">
        <v>3</v>
      </c>
      <c r="O9" s="20" t="s">
        <v>83</v>
      </c>
      <c r="P9" s="4"/>
    </row>
    <row r="10" spans="2:16" s="1" customFormat="1" ht="62.25" customHeight="1">
      <c r="B10" s="40" t="s">
        <v>9</v>
      </c>
      <c r="C10" s="40"/>
      <c r="D10" s="40"/>
      <c r="E10" s="40"/>
      <c r="F10" s="40"/>
      <c r="G10" s="40"/>
      <c r="H10" s="40"/>
      <c r="I10" s="40"/>
      <c r="J10" s="40"/>
      <c r="K10" s="40"/>
      <c r="L10" s="19" t="s">
        <v>10</v>
      </c>
      <c r="M10" s="22">
        <f>SUM(M11:M33)</f>
        <v>39992030.3</v>
      </c>
      <c r="N10" s="22">
        <f>SUM(N11:N33)</f>
        <v>39553850.00999999</v>
      </c>
      <c r="O10" s="22">
        <f aca="true" t="shared" si="0" ref="O10:O15">N10*100/M10</f>
        <v>98.9043309711635</v>
      </c>
      <c r="P10" s="11"/>
    </row>
    <row r="11" spans="2:16" s="1" customFormat="1" ht="62.25" customHeight="1">
      <c r="B11" s="28" t="s">
        <v>86</v>
      </c>
      <c r="C11" s="28"/>
      <c r="D11" s="28"/>
      <c r="E11" s="28"/>
      <c r="F11" s="28"/>
      <c r="G11" s="28"/>
      <c r="H11" s="28"/>
      <c r="I11" s="28"/>
      <c r="J11" s="28"/>
      <c r="K11" s="28"/>
      <c r="L11" s="20" t="s">
        <v>89</v>
      </c>
      <c r="M11" s="13">
        <v>790020</v>
      </c>
      <c r="N11" s="13">
        <v>792611.2</v>
      </c>
      <c r="O11" s="13">
        <f t="shared" si="0"/>
        <v>100.32799169641275</v>
      </c>
      <c r="P11" s="11"/>
    </row>
    <row r="12" spans="2:16" s="1" customFormat="1" ht="65.25" customHeight="1">
      <c r="B12" s="39" t="s">
        <v>87</v>
      </c>
      <c r="C12" s="39"/>
      <c r="D12" s="39"/>
      <c r="E12" s="39"/>
      <c r="F12" s="39"/>
      <c r="G12" s="39"/>
      <c r="H12" s="39"/>
      <c r="I12" s="39"/>
      <c r="J12" s="39"/>
      <c r="K12" s="39"/>
      <c r="L12" s="20" t="s">
        <v>90</v>
      </c>
      <c r="M12" s="13">
        <v>23940</v>
      </c>
      <c r="N12" s="13">
        <v>8046.31</v>
      </c>
      <c r="O12" s="13">
        <f t="shared" si="0"/>
        <v>33.61031746031746</v>
      </c>
      <c r="P12" s="11"/>
    </row>
    <row r="13" spans="2:16" s="1" customFormat="1" ht="62.25" customHeight="1">
      <c r="B13" s="41" t="s">
        <v>88</v>
      </c>
      <c r="C13" s="41"/>
      <c r="D13" s="41"/>
      <c r="E13" s="41"/>
      <c r="F13" s="41"/>
      <c r="G13" s="41"/>
      <c r="H13" s="41"/>
      <c r="I13" s="41"/>
      <c r="J13" s="41"/>
      <c r="K13" s="41"/>
      <c r="L13" s="20" t="s">
        <v>91</v>
      </c>
      <c r="M13" s="13">
        <v>1289958.94</v>
      </c>
      <c r="N13" s="13">
        <v>1281819.21</v>
      </c>
      <c r="O13" s="13">
        <f t="shared" si="0"/>
        <v>99.36899309368715</v>
      </c>
      <c r="P13" s="11"/>
    </row>
    <row r="14" spans="2:16" s="1" customFormat="1" ht="62.25" customHeight="1">
      <c r="B14" s="28" t="s">
        <v>92</v>
      </c>
      <c r="C14" s="28"/>
      <c r="D14" s="28"/>
      <c r="E14" s="28"/>
      <c r="F14" s="28"/>
      <c r="G14" s="28"/>
      <c r="H14" s="28"/>
      <c r="I14" s="28"/>
      <c r="J14" s="28"/>
      <c r="K14" s="28"/>
      <c r="L14" s="20" t="s">
        <v>93</v>
      </c>
      <c r="M14" s="13">
        <v>-140152.94</v>
      </c>
      <c r="N14" s="13">
        <v>-153510.01</v>
      </c>
      <c r="O14" s="13">
        <f t="shared" si="0"/>
        <v>109.53035305574039</v>
      </c>
      <c r="P14" s="11"/>
    </row>
    <row r="15" spans="2:18" ht="58.5" customHeight="1">
      <c r="B15" s="35" t="s">
        <v>29</v>
      </c>
      <c r="C15" s="35"/>
      <c r="D15" s="35"/>
      <c r="E15" s="35"/>
      <c r="F15" s="35"/>
      <c r="G15" s="35"/>
      <c r="H15" s="35"/>
      <c r="I15" s="35"/>
      <c r="J15" s="35"/>
      <c r="K15" s="35"/>
      <c r="L15" s="20" t="s">
        <v>22</v>
      </c>
      <c r="M15" s="12">
        <v>1612511.06</v>
      </c>
      <c r="N15" s="12">
        <v>1218966.9</v>
      </c>
      <c r="O15" s="13">
        <f t="shared" si="0"/>
        <v>75.59432801657806</v>
      </c>
      <c r="P15" s="5"/>
      <c r="R15" s="8" t="s">
        <v>47</v>
      </c>
    </row>
    <row r="16" spans="2:16" ht="0.75" customHeight="1" hidden="1">
      <c r="B16" s="35" t="s">
        <v>24</v>
      </c>
      <c r="C16" s="35"/>
      <c r="D16" s="35"/>
      <c r="E16" s="35"/>
      <c r="F16" s="35"/>
      <c r="G16" s="35"/>
      <c r="H16" s="35"/>
      <c r="I16" s="35"/>
      <c r="J16" s="35"/>
      <c r="K16" s="35"/>
      <c r="L16" s="20" t="s">
        <v>81</v>
      </c>
      <c r="M16" s="13">
        <v>0</v>
      </c>
      <c r="N16" s="17">
        <v>0</v>
      </c>
      <c r="O16" s="13" t="e">
        <f aca="true" t="shared" si="1" ref="O16:O33">N16*100/M16</f>
        <v>#DIV/0!</v>
      </c>
      <c r="P16" s="5"/>
    </row>
    <row r="17" spans="2:16" ht="33" customHeight="1">
      <c r="B17" s="35" t="s">
        <v>30</v>
      </c>
      <c r="C17" s="35"/>
      <c r="D17" s="35"/>
      <c r="E17" s="35"/>
      <c r="F17" s="35"/>
      <c r="G17" s="35"/>
      <c r="H17" s="35"/>
      <c r="I17" s="35"/>
      <c r="J17" s="35"/>
      <c r="K17" s="35"/>
      <c r="L17" s="20" t="s">
        <v>40</v>
      </c>
      <c r="M17" s="12">
        <v>101600</v>
      </c>
      <c r="N17" s="12">
        <v>90346.24</v>
      </c>
      <c r="O17" s="13">
        <f t="shared" si="1"/>
        <v>88.92346456692913</v>
      </c>
      <c r="P17" s="5"/>
    </row>
    <row r="18" spans="2:16" ht="25.5" customHeight="1">
      <c r="B18" s="35" t="s">
        <v>31</v>
      </c>
      <c r="C18" s="35"/>
      <c r="D18" s="35"/>
      <c r="E18" s="35"/>
      <c r="F18" s="35"/>
      <c r="G18" s="35"/>
      <c r="H18" s="35"/>
      <c r="I18" s="35"/>
      <c r="J18" s="35"/>
      <c r="K18" s="35"/>
      <c r="L18" s="21" t="s">
        <v>41</v>
      </c>
      <c r="M18" s="12">
        <v>12500</v>
      </c>
      <c r="N18" s="12">
        <v>11870.54</v>
      </c>
      <c r="O18" s="13">
        <f t="shared" si="1"/>
        <v>94.96432</v>
      </c>
      <c r="P18" s="5"/>
    </row>
    <row r="19" spans="2:16" ht="36" customHeight="1">
      <c r="B19" s="35" t="s">
        <v>39</v>
      </c>
      <c r="C19" s="35"/>
      <c r="D19" s="35"/>
      <c r="E19" s="35"/>
      <c r="F19" s="35"/>
      <c r="G19" s="35"/>
      <c r="H19" s="35"/>
      <c r="I19" s="35"/>
      <c r="J19" s="35"/>
      <c r="K19" s="35"/>
      <c r="L19" s="20" t="s">
        <v>42</v>
      </c>
      <c r="M19" s="12">
        <v>31136.77</v>
      </c>
      <c r="N19" s="12">
        <v>32383.15</v>
      </c>
      <c r="O19" s="13">
        <f t="shared" si="1"/>
        <v>104.00292002028469</v>
      </c>
      <c r="P19" s="5"/>
    </row>
    <row r="20" spans="2:16" ht="46.5" customHeight="1">
      <c r="B20" s="35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20" t="s">
        <v>43</v>
      </c>
      <c r="M20" s="12">
        <v>8800</v>
      </c>
      <c r="N20" s="12">
        <v>9600</v>
      </c>
      <c r="O20" s="13">
        <f t="shared" si="1"/>
        <v>109.0909090909091</v>
      </c>
      <c r="P20" s="5"/>
    </row>
    <row r="21" spans="2:16" ht="46.5" customHeight="1">
      <c r="B21" s="35" t="s">
        <v>124</v>
      </c>
      <c r="C21" s="36"/>
      <c r="D21" s="36"/>
      <c r="E21" s="36"/>
      <c r="F21" s="36"/>
      <c r="G21" s="36"/>
      <c r="H21" s="36"/>
      <c r="I21" s="36"/>
      <c r="J21" s="36"/>
      <c r="K21" s="36"/>
      <c r="L21" s="20" t="s">
        <v>125</v>
      </c>
      <c r="M21" s="12">
        <v>500</v>
      </c>
      <c r="N21" s="12">
        <v>500</v>
      </c>
      <c r="O21" s="13">
        <f t="shared" si="1"/>
        <v>100</v>
      </c>
      <c r="P21" s="5"/>
    </row>
    <row r="22" spans="2:16" ht="25.5" customHeight="1">
      <c r="B22" s="35" t="s">
        <v>44</v>
      </c>
      <c r="C22" s="44"/>
      <c r="D22" s="44"/>
      <c r="E22" s="44"/>
      <c r="F22" s="44"/>
      <c r="G22" s="44"/>
      <c r="H22" s="44"/>
      <c r="I22" s="44"/>
      <c r="J22" s="44"/>
      <c r="K22" s="44"/>
      <c r="L22" s="20" t="s">
        <v>45</v>
      </c>
      <c r="M22" s="12">
        <v>363256.27</v>
      </c>
      <c r="N22" s="12">
        <v>363256.27</v>
      </c>
      <c r="O22" s="13">
        <f t="shared" si="1"/>
        <v>100</v>
      </c>
      <c r="P22" s="5"/>
    </row>
    <row r="23" spans="2:16" ht="25.5" customHeight="1">
      <c r="B23" s="35" t="s">
        <v>126</v>
      </c>
      <c r="C23" s="44"/>
      <c r="D23" s="44"/>
      <c r="E23" s="44"/>
      <c r="F23" s="44"/>
      <c r="G23" s="44"/>
      <c r="H23" s="44"/>
      <c r="I23" s="44"/>
      <c r="J23" s="44"/>
      <c r="K23" s="44"/>
      <c r="L23" s="20" t="s">
        <v>127</v>
      </c>
      <c r="M23" s="12">
        <v>4000</v>
      </c>
      <c r="N23" s="12">
        <v>4000</v>
      </c>
      <c r="O23" s="13">
        <f t="shared" si="1"/>
        <v>100</v>
      </c>
      <c r="P23" s="5"/>
    </row>
    <row r="24" spans="2:16" ht="27.75" customHeight="1">
      <c r="B24" s="35" t="s">
        <v>32</v>
      </c>
      <c r="C24" s="45"/>
      <c r="D24" s="45"/>
      <c r="E24" s="45"/>
      <c r="F24" s="45"/>
      <c r="G24" s="45"/>
      <c r="H24" s="45"/>
      <c r="I24" s="45"/>
      <c r="J24" s="45"/>
      <c r="K24" s="45"/>
      <c r="L24" s="20" t="s">
        <v>94</v>
      </c>
      <c r="M24" s="12">
        <v>20215100</v>
      </c>
      <c r="N24" s="12">
        <v>20215100</v>
      </c>
      <c r="O24" s="13">
        <f t="shared" si="1"/>
        <v>100</v>
      </c>
      <c r="P24" s="5"/>
    </row>
    <row r="25" spans="2:16" ht="27.75" customHeight="1">
      <c r="B25" s="35" t="s">
        <v>33</v>
      </c>
      <c r="C25" s="36"/>
      <c r="D25" s="36"/>
      <c r="E25" s="36"/>
      <c r="F25" s="36"/>
      <c r="G25" s="36"/>
      <c r="H25" s="36"/>
      <c r="I25" s="36"/>
      <c r="J25" s="36"/>
      <c r="K25" s="36"/>
      <c r="L25" s="20" t="s">
        <v>95</v>
      </c>
      <c r="M25" s="12">
        <v>3396579.38</v>
      </c>
      <c r="N25" s="12">
        <v>3396579.38</v>
      </c>
      <c r="O25" s="13">
        <f t="shared" si="1"/>
        <v>100</v>
      </c>
      <c r="P25" s="5"/>
    </row>
    <row r="26" spans="2:16" ht="27.75" customHeight="1">
      <c r="B26" s="35" t="s">
        <v>34</v>
      </c>
      <c r="C26" s="36"/>
      <c r="D26" s="36"/>
      <c r="E26" s="36"/>
      <c r="F26" s="36"/>
      <c r="G26" s="36"/>
      <c r="H26" s="36"/>
      <c r="I26" s="36"/>
      <c r="J26" s="36"/>
      <c r="K26" s="36"/>
      <c r="L26" s="20" t="s">
        <v>96</v>
      </c>
      <c r="M26" s="12">
        <v>35096</v>
      </c>
      <c r="N26" s="12">
        <v>35096</v>
      </c>
      <c r="O26" s="13">
        <f t="shared" si="1"/>
        <v>100</v>
      </c>
      <c r="P26" s="5"/>
    </row>
    <row r="27" spans="2:16" ht="42.75" customHeight="1">
      <c r="B27" s="35" t="s">
        <v>35</v>
      </c>
      <c r="C27" s="36"/>
      <c r="D27" s="36"/>
      <c r="E27" s="36"/>
      <c r="F27" s="36"/>
      <c r="G27" s="36"/>
      <c r="H27" s="36"/>
      <c r="I27" s="36"/>
      <c r="J27" s="36"/>
      <c r="K27" s="36"/>
      <c r="L27" s="20" t="s">
        <v>97</v>
      </c>
      <c r="M27" s="12">
        <v>126133.32</v>
      </c>
      <c r="N27" s="12">
        <v>126133.32</v>
      </c>
      <c r="O27" s="13">
        <f t="shared" si="1"/>
        <v>100</v>
      </c>
      <c r="P27" s="5"/>
    </row>
    <row r="28" spans="2:16" ht="53.25" customHeight="1" hidden="1">
      <c r="B28" s="35" t="s">
        <v>26</v>
      </c>
      <c r="C28" s="35"/>
      <c r="D28" s="35"/>
      <c r="E28" s="35"/>
      <c r="F28" s="35"/>
      <c r="G28" s="35"/>
      <c r="H28" s="35"/>
      <c r="I28" s="35"/>
      <c r="J28" s="35"/>
      <c r="K28" s="35"/>
      <c r="L28" s="20" t="s">
        <v>25</v>
      </c>
      <c r="M28" s="12">
        <v>0</v>
      </c>
      <c r="N28" s="17">
        <v>0</v>
      </c>
      <c r="O28" s="13" t="e">
        <f t="shared" si="1"/>
        <v>#DIV/0!</v>
      </c>
      <c r="P28" s="5"/>
    </row>
    <row r="29" spans="2:16" ht="47.25" customHeight="1">
      <c r="B29" s="35" t="s">
        <v>36</v>
      </c>
      <c r="C29" s="36"/>
      <c r="D29" s="36"/>
      <c r="E29" s="36"/>
      <c r="F29" s="36"/>
      <c r="G29" s="36"/>
      <c r="H29" s="36"/>
      <c r="I29" s="36"/>
      <c r="J29" s="36"/>
      <c r="K29" s="36"/>
      <c r="L29" s="20" t="s">
        <v>98</v>
      </c>
      <c r="M29" s="12">
        <v>30542.22</v>
      </c>
      <c r="N29" s="12">
        <v>30542.22</v>
      </c>
      <c r="O29" s="13">
        <f t="shared" si="1"/>
        <v>100</v>
      </c>
      <c r="P29" s="5"/>
    </row>
    <row r="30" spans="2:16" ht="30" customHeight="1">
      <c r="B30" s="35" t="s">
        <v>37</v>
      </c>
      <c r="C30" s="36"/>
      <c r="D30" s="36"/>
      <c r="E30" s="36"/>
      <c r="F30" s="36"/>
      <c r="G30" s="36"/>
      <c r="H30" s="36"/>
      <c r="I30" s="36"/>
      <c r="J30" s="36"/>
      <c r="K30" s="36"/>
      <c r="L30" s="21" t="s">
        <v>99</v>
      </c>
      <c r="M30" s="12">
        <v>11089129.26</v>
      </c>
      <c r="N30" s="12">
        <v>11089129.26</v>
      </c>
      <c r="O30" s="13">
        <f t="shared" si="1"/>
        <v>100</v>
      </c>
      <c r="P30" s="5"/>
    </row>
    <row r="31" spans="2:16" ht="30" customHeight="1">
      <c r="B31" s="35" t="s">
        <v>79</v>
      </c>
      <c r="C31" s="36"/>
      <c r="D31" s="36"/>
      <c r="E31" s="36"/>
      <c r="F31" s="36"/>
      <c r="G31" s="36"/>
      <c r="H31" s="36"/>
      <c r="I31" s="36"/>
      <c r="J31" s="36"/>
      <c r="K31" s="36"/>
      <c r="L31" s="21" t="s">
        <v>78</v>
      </c>
      <c r="M31" s="12">
        <v>627905</v>
      </c>
      <c r="N31" s="12">
        <v>627905</v>
      </c>
      <c r="O31" s="13">
        <f t="shared" si="1"/>
        <v>100</v>
      </c>
      <c r="P31" s="5"/>
    </row>
    <row r="32" spans="2:16" ht="47.25" customHeight="1">
      <c r="B32" s="35" t="s">
        <v>73</v>
      </c>
      <c r="C32" s="36"/>
      <c r="D32" s="36"/>
      <c r="E32" s="36"/>
      <c r="F32" s="36"/>
      <c r="G32" s="36"/>
      <c r="H32" s="36"/>
      <c r="I32" s="36"/>
      <c r="J32" s="36"/>
      <c r="K32" s="36"/>
      <c r="L32" s="21" t="s">
        <v>100</v>
      </c>
      <c r="M32" s="12">
        <v>632820.62</v>
      </c>
      <c r="N32" s="12">
        <v>632820.62</v>
      </c>
      <c r="O32" s="13">
        <f t="shared" si="1"/>
        <v>100</v>
      </c>
      <c r="P32" s="5"/>
    </row>
    <row r="33" spans="2:16" ht="48" customHeight="1">
      <c r="B33" s="35" t="s">
        <v>38</v>
      </c>
      <c r="C33" s="36"/>
      <c r="D33" s="36"/>
      <c r="E33" s="36"/>
      <c r="F33" s="36"/>
      <c r="G33" s="36"/>
      <c r="H33" s="36"/>
      <c r="I33" s="36"/>
      <c r="J33" s="36"/>
      <c r="K33" s="36"/>
      <c r="L33" s="20" t="s">
        <v>101</v>
      </c>
      <c r="M33" s="16">
        <v>-259345.6</v>
      </c>
      <c r="N33" s="12">
        <v>-259345.6</v>
      </c>
      <c r="O33" s="13">
        <f t="shared" si="1"/>
        <v>100</v>
      </c>
      <c r="P33" s="5"/>
    </row>
    <row r="34" spans="2:16" s="26" customFormat="1" ht="8.25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4"/>
      <c r="M34" s="5"/>
      <c r="N34" s="5"/>
      <c r="O34" s="5"/>
      <c r="P34" s="5"/>
    </row>
    <row r="35" spans="2:16" s="26" customFormat="1" ht="8.25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4"/>
      <c r="M35" s="5"/>
      <c r="N35" s="5"/>
      <c r="O35" s="5"/>
      <c r="P35" s="5"/>
    </row>
    <row r="36" spans="2:16" s="26" customFormat="1" ht="8.25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4"/>
      <c r="M36" s="5"/>
      <c r="N36" s="5"/>
      <c r="O36" s="5"/>
      <c r="P36" s="5"/>
    </row>
    <row r="37" spans="2:16" ht="14.25" customHeight="1">
      <c r="B37" s="34" t="s">
        <v>23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9"/>
    </row>
    <row r="38" spans="2:16" ht="36" customHeight="1">
      <c r="B38" s="37" t="s">
        <v>1</v>
      </c>
      <c r="C38" s="37"/>
      <c r="D38" s="37"/>
      <c r="E38" s="37"/>
      <c r="F38" s="37"/>
      <c r="G38" s="37"/>
      <c r="H38" s="37"/>
      <c r="I38" s="37"/>
      <c r="J38" s="37"/>
      <c r="K38" s="37"/>
      <c r="L38" s="20" t="s">
        <v>84</v>
      </c>
      <c r="M38" s="20" t="s">
        <v>82</v>
      </c>
      <c r="N38" s="20" t="s">
        <v>3</v>
      </c>
      <c r="O38" s="20" t="s">
        <v>83</v>
      </c>
      <c r="P38" s="4"/>
    </row>
    <row r="39" spans="2:16" ht="13.5" customHeight="1">
      <c r="B39" s="43" t="s">
        <v>4</v>
      </c>
      <c r="C39" s="43"/>
      <c r="D39" s="43"/>
      <c r="E39" s="43"/>
      <c r="F39" s="43"/>
      <c r="G39" s="43"/>
      <c r="H39" s="43"/>
      <c r="I39" s="43"/>
      <c r="J39" s="43"/>
      <c r="K39" s="43"/>
      <c r="L39" s="23" t="s">
        <v>5</v>
      </c>
      <c r="M39" s="23" t="s">
        <v>6</v>
      </c>
      <c r="N39" s="23" t="s">
        <v>7</v>
      </c>
      <c r="O39" s="23" t="s">
        <v>8</v>
      </c>
      <c r="P39" s="10"/>
    </row>
    <row r="40" spans="2:130" s="1" customFormat="1" ht="21.75" customHeight="1">
      <c r="B40" s="40" t="s">
        <v>11</v>
      </c>
      <c r="C40" s="40"/>
      <c r="D40" s="40"/>
      <c r="E40" s="40"/>
      <c r="F40" s="40"/>
      <c r="G40" s="40"/>
      <c r="H40" s="40"/>
      <c r="I40" s="40"/>
      <c r="J40" s="40"/>
      <c r="K40" s="40"/>
      <c r="L40" s="19" t="s">
        <v>10</v>
      </c>
      <c r="M40" s="22">
        <f>SUM(M41:M114)</f>
        <v>42303360.489999995</v>
      </c>
      <c r="N40" s="22">
        <f>SUM(N41:N114)</f>
        <v>37257594.26</v>
      </c>
      <c r="O40" s="22">
        <f>N40*100/M40</f>
        <v>88.07242221054105</v>
      </c>
      <c r="P40" s="11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</row>
    <row r="41" spans="2:130" s="7" customFormat="1" ht="18" customHeight="1">
      <c r="B41" s="28" t="s">
        <v>13</v>
      </c>
      <c r="C41" s="29"/>
      <c r="D41" s="29"/>
      <c r="E41" s="29"/>
      <c r="F41" s="29"/>
      <c r="G41" s="29"/>
      <c r="H41" s="29"/>
      <c r="I41" s="29"/>
      <c r="J41" s="29"/>
      <c r="K41" s="29"/>
      <c r="L41" s="21" t="s">
        <v>48</v>
      </c>
      <c r="M41" s="14">
        <v>1664183.26</v>
      </c>
      <c r="N41" s="12">
        <v>1664153.26</v>
      </c>
      <c r="O41" s="13">
        <f>N41*100/M41</f>
        <v>99.99819731391842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</row>
    <row r="42" spans="2:130" s="7" customFormat="1" ht="18" customHeight="1">
      <c r="B42" s="28" t="s">
        <v>15</v>
      </c>
      <c r="C42" s="29"/>
      <c r="D42" s="29"/>
      <c r="E42" s="29"/>
      <c r="F42" s="29"/>
      <c r="G42" s="29"/>
      <c r="H42" s="29"/>
      <c r="I42" s="29"/>
      <c r="J42" s="29"/>
      <c r="K42" s="29"/>
      <c r="L42" s="21" t="s">
        <v>49</v>
      </c>
      <c r="M42" s="14">
        <v>355923.66</v>
      </c>
      <c r="N42" s="12">
        <v>355923.66</v>
      </c>
      <c r="O42" s="13">
        <f aca="true" t="shared" si="2" ref="O42:O114">N42*100/M42</f>
        <v>100.00000000000001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</row>
    <row r="43" spans="2:130" s="7" customFormat="1" ht="18" customHeight="1">
      <c r="B43" s="28" t="s">
        <v>13</v>
      </c>
      <c r="C43" s="29"/>
      <c r="D43" s="29"/>
      <c r="E43" s="29"/>
      <c r="F43" s="29"/>
      <c r="G43" s="29"/>
      <c r="H43" s="29"/>
      <c r="I43" s="29"/>
      <c r="J43" s="29"/>
      <c r="K43" s="29"/>
      <c r="L43" s="21" t="s">
        <v>50</v>
      </c>
      <c r="M43" s="14">
        <v>6777291.85</v>
      </c>
      <c r="N43" s="12">
        <v>6589736.09</v>
      </c>
      <c r="O43" s="13">
        <f t="shared" si="2"/>
        <v>97.23258546110863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</row>
    <row r="44" spans="2:130" s="7" customFormat="1" ht="18" customHeight="1">
      <c r="B44" s="28" t="s">
        <v>15</v>
      </c>
      <c r="C44" s="29"/>
      <c r="D44" s="29"/>
      <c r="E44" s="29"/>
      <c r="F44" s="29"/>
      <c r="G44" s="29"/>
      <c r="H44" s="29"/>
      <c r="I44" s="29"/>
      <c r="J44" s="29"/>
      <c r="K44" s="29"/>
      <c r="L44" s="21" t="s">
        <v>51</v>
      </c>
      <c r="M44" s="24">
        <v>2172853.15</v>
      </c>
      <c r="N44" s="12">
        <v>2172853.15</v>
      </c>
      <c r="O44" s="13">
        <f t="shared" si="2"/>
        <v>100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</row>
    <row r="45" spans="2:130" s="7" customFormat="1" ht="18" customHeight="1">
      <c r="B45" s="28" t="s">
        <v>20</v>
      </c>
      <c r="C45" s="29"/>
      <c r="D45" s="29"/>
      <c r="E45" s="29"/>
      <c r="F45" s="29"/>
      <c r="G45" s="29"/>
      <c r="H45" s="29"/>
      <c r="I45" s="29"/>
      <c r="J45" s="29"/>
      <c r="K45" s="29"/>
      <c r="L45" s="21" t="s">
        <v>102</v>
      </c>
      <c r="M45" s="24">
        <v>200000</v>
      </c>
      <c r="N45" s="12">
        <v>200000</v>
      </c>
      <c r="O45" s="13">
        <f t="shared" si="2"/>
        <v>100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</row>
    <row r="46" spans="2:130" s="7" customFormat="1" ht="18" customHeight="1">
      <c r="B46" s="28" t="s">
        <v>20</v>
      </c>
      <c r="C46" s="29"/>
      <c r="D46" s="29"/>
      <c r="E46" s="29"/>
      <c r="F46" s="29"/>
      <c r="G46" s="29"/>
      <c r="H46" s="29"/>
      <c r="I46" s="29"/>
      <c r="J46" s="29"/>
      <c r="K46" s="29"/>
      <c r="L46" s="21" t="s">
        <v>52</v>
      </c>
      <c r="M46" s="14">
        <v>30000</v>
      </c>
      <c r="N46" s="12">
        <v>0</v>
      </c>
      <c r="O46" s="13">
        <f t="shared" si="2"/>
        <v>0</v>
      </c>
      <c r="P46" s="5"/>
      <c r="Q46"/>
      <c r="R46" s="8" t="s">
        <v>47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</row>
    <row r="47" spans="2:130" s="7" customFormat="1" ht="18" customHeight="1">
      <c r="B47" s="28" t="s">
        <v>128</v>
      </c>
      <c r="C47" s="29"/>
      <c r="D47" s="29"/>
      <c r="E47" s="29"/>
      <c r="F47" s="29"/>
      <c r="G47" s="29"/>
      <c r="H47" s="29"/>
      <c r="I47" s="29"/>
      <c r="J47" s="29"/>
      <c r="K47" s="29"/>
      <c r="L47" s="21" t="s">
        <v>129</v>
      </c>
      <c r="M47" s="14">
        <v>48600</v>
      </c>
      <c r="N47" s="12">
        <v>48600</v>
      </c>
      <c r="O47" s="13">
        <f t="shared" si="2"/>
        <v>100</v>
      </c>
      <c r="P47" s="5"/>
      <c r="Q47"/>
      <c r="R47" s="8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</row>
    <row r="48" spans="2:130" s="7" customFormat="1" ht="18" customHeight="1">
      <c r="B48" s="28" t="s">
        <v>20</v>
      </c>
      <c r="C48" s="29"/>
      <c r="D48" s="29"/>
      <c r="E48" s="29"/>
      <c r="F48" s="29"/>
      <c r="G48" s="29"/>
      <c r="H48" s="29"/>
      <c r="I48" s="29"/>
      <c r="J48" s="29"/>
      <c r="K48" s="29"/>
      <c r="L48" s="21" t="s">
        <v>132</v>
      </c>
      <c r="M48" s="14">
        <v>55000</v>
      </c>
      <c r="N48" s="12">
        <v>5000</v>
      </c>
      <c r="O48" s="13">
        <f t="shared" si="2"/>
        <v>9.090909090909092</v>
      </c>
      <c r="P48" s="5"/>
      <c r="Q48"/>
      <c r="R48" s="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</row>
    <row r="49" spans="2:130" s="7" customFormat="1" ht="18" customHeight="1">
      <c r="B49" s="28" t="s">
        <v>21</v>
      </c>
      <c r="C49" s="29"/>
      <c r="D49" s="29"/>
      <c r="E49" s="29"/>
      <c r="F49" s="29"/>
      <c r="G49" s="29"/>
      <c r="H49" s="29"/>
      <c r="I49" s="29"/>
      <c r="J49" s="29"/>
      <c r="K49" s="29"/>
      <c r="L49" s="21" t="s">
        <v>133</v>
      </c>
      <c r="M49" s="14">
        <v>6000</v>
      </c>
      <c r="N49" s="12">
        <v>0</v>
      </c>
      <c r="O49" s="13">
        <f t="shared" si="2"/>
        <v>0</v>
      </c>
      <c r="P49" s="5"/>
      <c r="Q49"/>
      <c r="R49" s="8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</row>
    <row r="50" spans="2:130" s="7" customFormat="1" ht="18" customHeight="1">
      <c r="B50" s="28" t="s">
        <v>20</v>
      </c>
      <c r="C50" s="29"/>
      <c r="D50" s="29"/>
      <c r="E50" s="29"/>
      <c r="F50" s="29"/>
      <c r="G50" s="29"/>
      <c r="H50" s="29"/>
      <c r="I50" s="29"/>
      <c r="J50" s="29"/>
      <c r="K50" s="29"/>
      <c r="L50" s="21" t="s">
        <v>134</v>
      </c>
      <c r="M50" s="14">
        <v>2154</v>
      </c>
      <c r="N50" s="12">
        <v>0</v>
      </c>
      <c r="O50" s="13">
        <f t="shared" si="2"/>
        <v>0</v>
      </c>
      <c r="P50" s="5"/>
      <c r="Q50"/>
      <c r="R50" s="8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</row>
    <row r="51" spans="2:130" s="7" customFormat="1" ht="18" customHeight="1">
      <c r="B51" s="28" t="s">
        <v>14</v>
      </c>
      <c r="C51" s="29"/>
      <c r="D51" s="29"/>
      <c r="E51" s="29"/>
      <c r="F51" s="29"/>
      <c r="G51" s="29"/>
      <c r="H51" s="29"/>
      <c r="I51" s="29"/>
      <c r="J51" s="29"/>
      <c r="K51" s="29"/>
      <c r="L51" s="21" t="s">
        <v>53</v>
      </c>
      <c r="M51" s="24">
        <v>428896.1</v>
      </c>
      <c r="N51" s="12">
        <v>428896.1</v>
      </c>
      <c r="O51" s="13">
        <f t="shared" si="2"/>
        <v>100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</row>
    <row r="52" spans="2:130" s="7" customFormat="1" ht="18" customHeight="1">
      <c r="B52" s="28" t="s">
        <v>16</v>
      </c>
      <c r="C52" s="29"/>
      <c r="D52" s="29"/>
      <c r="E52" s="29"/>
      <c r="F52" s="29"/>
      <c r="G52" s="29"/>
      <c r="H52" s="29"/>
      <c r="I52" s="29"/>
      <c r="J52" s="29"/>
      <c r="K52" s="29"/>
      <c r="L52" s="21" t="s">
        <v>103</v>
      </c>
      <c r="M52" s="14">
        <v>66836</v>
      </c>
      <c r="N52" s="12">
        <v>41667.19</v>
      </c>
      <c r="O52" s="13">
        <f t="shared" si="2"/>
        <v>62.34243521455503</v>
      </c>
      <c r="P52" s="5"/>
      <c r="Q52"/>
      <c r="R52" s="8" t="s">
        <v>47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</row>
    <row r="53" spans="2:130" s="7" customFormat="1" ht="18" customHeight="1">
      <c r="B53" s="28" t="s">
        <v>17</v>
      </c>
      <c r="C53" s="29"/>
      <c r="D53" s="29"/>
      <c r="E53" s="29"/>
      <c r="F53" s="29"/>
      <c r="G53" s="29"/>
      <c r="H53" s="29"/>
      <c r="I53" s="29"/>
      <c r="J53" s="29"/>
      <c r="K53" s="29"/>
      <c r="L53" s="21" t="s">
        <v>104</v>
      </c>
      <c r="M53" s="14">
        <v>434130.65</v>
      </c>
      <c r="N53" s="12">
        <v>345569.94</v>
      </c>
      <c r="O53" s="13">
        <f t="shared" si="2"/>
        <v>79.60044746898197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</row>
    <row r="54" spans="2:130" s="7" customFormat="1" ht="18" customHeight="1">
      <c r="B54" s="28" t="s">
        <v>18</v>
      </c>
      <c r="C54" s="29"/>
      <c r="D54" s="29"/>
      <c r="E54" s="29"/>
      <c r="F54" s="29"/>
      <c r="G54" s="29"/>
      <c r="H54" s="29"/>
      <c r="I54" s="29"/>
      <c r="J54" s="29"/>
      <c r="K54" s="29"/>
      <c r="L54" s="21" t="s">
        <v>105</v>
      </c>
      <c r="M54" s="24">
        <v>257312.34</v>
      </c>
      <c r="N54" s="12">
        <v>172718.73</v>
      </c>
      <c r="O54" s="13">
        <f t="shared" si="2"/>
        <v>67.12415347044762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</row>
    <row r="55" spans="2:130" s="7" customFormat="1" ht="18" customHeight="1">
      <c r="B55" s="28" t="s">
        <v>19</v>
      </c>
      <c r="C55" s="29"/>
      <c r="D55" s="29"/>
      <c r="E55" s="29"/>
      <c r="F55" s="29"/>
      <c r="G55" s="29"/>
      <c r="H55" s="29"/>
      <c r="I55" s="29"/>
      <c r="J55" s="29"/>
      <c r="K55" s="29"/>
      <c r="L55" s="21" t="s">
        <v>106</v>
      </c>
      <c r="M55" s="14">
        <v>568850.18</v>
      </c>
      <c r="N55" s="12">
        <v>434427.28</v>
      </c>
      <c r="O55" s="13">
        <f t="shared" si="2"/>
        <v>76.36936671093257</v>
      </c>
      <c r="P55" s="5"/>
      <c r="Q55"/>
      <c r="R55" t="s">
        <v>47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</row>
    <row r="56" spans="2:130" s="7" customFormat="1" ht="18" customHeight="1">
      <c r="B56" s="28" t="s">
        <v>20</v>
      </c>
      <c r="C56" s="29"/>
      <c r="D56" s="29"/>
      <c r="E56" s="29"/>
      <c r="F56" s="29"/>
      <c r="G56" s="29"/>
      <c r="H56" s="29"/>
      <c r="I56" s="29"/>
      <c r="J56" s="29"/>
      <c r="K56" s="29"/>
      <c r="L56" s="21" t="s">
        <v>107</v>
      </c>
      <c r="M56" s="14">
        <v>27000</v>
      </c>
      <c r="N56" s="12">
        <v>27000</v>
      </c>
      <c r="O56" s="13">
        <f t="shared" si="2"/>
        <v>100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</row>
    <row r="57" spans="2:130" s="7" customFormat="1" ht="18" customHeight="1">
      <c r="B57" s="30" t="s">
        <v>75</v>
      </c>
      <c r="C57" s="31"/>
      <c r="D57" s="31"/>
      <c r="E57" s="31"/>
      <c r="F57" s="31"/>
      <c r="G57" s="31"/>
      <c r="H57" s="31"/>
      <c r="I57" s="31"/>
      <c r="J57" s="31"/>
      <c r="K57" s="31"/>
      <c r="L57" s="21" t="s">
        <v>135</v>
      </c>
      <c r="M57" s="14">
        <v>6500</v>
      </c>
      <c r="N57" s="12">
        <v>0</v>
      </c>
      <c r="O57" s="13">
        <f t="shared" si="2"/>
        <v>0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</row>
    <row r="58" spans="2:130" s="7" customFormat="1" ht="18" customHeight="1">
      <c r="B58" s="28" t="s">
        <v>21</v>
      </c>
      <c r="C58" s="29"/>
      <c r="D58" s="29"/>
      <c r="E58" s="29"/>
      <c r="F58" s="29"/>
      <c r="G58" s="29"/>
      <c r="H58" s="29"/>
      <c r="I58" s="29"/>
      <c r="J58" s="29"/>
      <c r="K58" s="29"/>
      <c r="L58" s="21" t="s">
        <v>108</v>
      </c>
      <c r="M58" s="14">
        <v>681693.66</v>
      </c>
      <c r="N58" s="12">
        <v>426909</v>
      </c>
      <c r="O58" s="13">
        <f>N58*100/M58</f>
        <v>62.62475728467241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</row>
    <row r="59" spans="2:130" s="7" customFormat="1" ht="18" customHeight="1">
      <c r="B59" s="28" t="s">
        <v>20</v>
      </c>
      <c r="C59" s="29"/>
      <c r="D59" s="29"/>
      <c r="E59" s="29"/>
      <c r="F59" s="29"/>
      <c r="G59" s="29"/>
      <c r="H59" s="29"/>
      <c r="I59" s="29"/>
      <c r="J59" s="29"/>
      <c r="K59" s="29"/>
      <c r="L59" s="21" t="s">
        <v>109</v>
      </c>
      <c r="M59" s="14">
        <v>76374.34</v>
      </c>
      <c r="N59" s="12">
        <v>1424</v>
      </c>
      <c r="O59" s="13">
        <f t="shared" si="2"/>
        <v>1.8645005639328602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</row>
    <row r="60" spans="2:130" s="7" customFormat="1" ht="18" customHeight="1">
      <c r="B60" s="28" t="s">
        <v>20</v>
      </c>
      <c r="C60" s="29"/>
      <c r="D60" s="29"/>
      <c r="E60" s="29"/>
      <c r="F60" s="29"/>
      <c r="G60" s="29"/>
      <c r="H60" s="29"/>
      <c r="I60" s="29"/>
      <c r="J60" s="29"/>
      <c r="K60" s="29"/>
      <c r="L60" s="21" t="s">
        <v>110</v>
      </c>
      <c r="M60" s="14">
        <v>177000</v>
      </c>
      <c r="N60" s="12">
        <v>167455.8</v>
      </c>
      <c r="O60" s="13">
        <f t="shared" si="2"/>
        <v>94.60779661016949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</row>
    <row r="61" spans="2:130" s="7" customFormat="1" ht="18" customHeight="1">
      <c r="B61" s="28" t="s">
        <v>20</v>
      </c>
      <c r="C61" s="29"/>
      <c r="D61" s="29"/>
      <c r="E61" s="29"/>
      <c r="F61" s="29"/>
      <c r="G61" s="29"/>
      <c r="H61" s="29"/>
      <c r="I61" s="29"/>
      <c r="J61" s="29"/>
      <c r="K61" s="29"/>
      <c r="L61" s="21" t="s">
        <v>145</v>
      </c>
      <c r="M61" s="14">
        <v>12250</v>
      </c>
      <c r="N61" s="12">
        <v>12250</v>
      </c>
      <c r="O61" s="13">
        <f t="shared" si="2"/>
        <v>100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</row>
    <row r="62" spans="2:130" s="7" customFormat="1" ht="18" customHeight="1">
      <c r="B62" s="28" t="s">
        <v>13</v>
      </c>
      <c r="C62" s="29"/>
      <c r="D62" s="29"/>
      <c r="E62" s="29"/>
      <c r="F62" s="29"/>
      <c r="G62" s="29"/>
      <c r="H62" s="29"/>
      <c r="I62" s="29"/>
      <c r="J62" s="29"/>
      <c r="K62" s="29"/>
      <c r="L62" s="21" t="s">
        <v>54</v>
      </c>
      <c r="M62" s="24">
        <v>100331.86</v>
      </c>
      <c r="N62" s="16">
        <v>100331.86</v>
      </c>
      <c r="O62" s="13">
        <f t="shared" si="2"/>
        <v>100</v>
      </c>
      <c r="P62" s="5"/>
      <c r="Q62"/>
      <c r="R62" s="8" t="s">
        <v>47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</row>
    <row r="63" spans="2:130" s="7" customFormat="1" ht="18" customHeight="1">
      <c r="B63" s="28" t="s">
        <v>15</v>
      </c>
      <c r="C63" s="29"/>
      <c r="D63" s="29"/>
      <c r="E63" s="29"/>
      <c r="F63" s="29"/>
      <c r="G63" s="29"/>
      <c r="H63" s="29"/>
      <c r="I63" s="29"/>
      <c r="J63" s="29"/>
      <c r="K63" s="29"/>
      <c r="L63" s="21" t="s">
        <v>77</v>
      </c>
      <c r="M63" s="24">
        <v>25801.46</v>
      </c>
      <c r="N63" s="16">
        <v>25801.46</v>
      </c>
      <c r="O63" s="13">
        <f t="shared" si="2"/>
        <v>100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</row>
    <row r="64" spans="2:130" s="7" customFormat="1" ht="18" customHeight="1">
      <c r="B64" s="28" t="s">
        <v>13</v>
      </c>
      <c r="C64" s="29"/>
      <c r="D64" s="29"/>
      <c r="E64" s="29"/>
      <c r="F64" s="29"/>
      <c r="G64" s="29"/>
      <c r="H64" s="29"/>
      <c r="I64" s="29"/>
      <c r="J64" s="29"/>
      <c r="K64" s="29"/>
      <c r="L64" s="21" t="s">
        <v>55</v>
      </c>
      <c r="M64" s="14">
        <v>3912</v>
      </c>
      <c r="N64" s="16">
        <v>3912</v>
      </c>
      <c r="O64" s="13">
        <f t="shared" si="2"/>
        <v>100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</row>
    <row r="65" spans="2:130" s="7" customFormat="1" ht="18" customHeight="1">
      <c r="B65" s="28" t="s">
        <v>15</v>
      </c>
      <c r="C65" s="29"/>
      <c r="D65" s="29"/>
      <c r="E65" s="29"/>
      <c r="F65" s="29"/>
      <c r="G65" s="29"/>
      <c r="H65" s="29"/>
      <c r="I65" s="29"/>
      <c r="J65" s="29"/>
      <c r="K65" s="29"/>
      <c r="L65" s="21" t="s">
        <v>56</v>
      </c>
      <c r="M65" s="14">
        <v>1184</v>
      </c>
      <c r="N65" s="16">
        <v>1184</v>
      </c>
      <c r="O65" s="13">
        <f t="shared" si="2"/>
        <v>100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</row>
    <row r="66" spans="2:130" s="7" customFormat="1" ht="18" customHeight="1">
      <c r="B66" s="30" t="s">
        <v>75</v>
      </c>
      <c r="C66" s="31"/>
      <c r="D66" s="31"/>
      <c r="E66" s="31"/>
      <c r="F66" s="31"/>
      <c r="G66" s="31"/>
      <c r="H66" s="31"/>
      <c r="I66" s="31"/>
      <c r="J66" s="31"/>
      <c r="K66" s="31"/>
      <c r="L66" s="21" t="s">
        <v>136</v>
      </c>
      <c r="M66" s="14">
        <v>24790</v>
      </c>
      <c r="N66" s="16">
        <v>24790</v>
      </c>
      <c r="O66" s="13">
        <f t="shared" si="2"/>
        <v>100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</row>
    <row r="67" spans="2:130" s="7" customFormat="1" ht="18" customHeight="1">
      <c r="B67" s="28" t="s">
        <v>21</v>
      </c>
      <c r="C67" s="29"/>
      <c r="D67" s="29"/>
      <c r="E67" s="29"/>
      <c r="F67" s="29"/>
      <c r="G67" s="29"/>
      <c r="H67" s="29"/>
      <c r="I67" s="29"/>
      <c r="J67" s="29"/>
      <c r="K67" s="29"/>
      <c r="L67" s="21" t="s">
        <v>137</v>
      </c>
      <c r="M67" s="14">
        <v>5210</v>
      </c>
      <c r="N67" s="16">
        <v>5210</v>
      </c>
      <c r="O67" s="13">
        <f t="shared" si="2"/>
        <v>100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</row>
    <row r="68" spans="2:130" s="7" customFormat="1" ht="18" customHeight="1">
      <c r="B68" s="28" t="s">
        <v>20</v>
      </c>
      <c r="C68" s="29"/>
      <c r="D68" s="29"/>
      <c r="E68" s="29"/>
      <c r="F68" s="29"/>
      <c r="G68" s="29"/>
      <c r="H68" s="29"/>
      <c r="I68" s="29"/>
      <c r="J68" s="29"/>
      <c r="K68" s="29"/>
      <c r="L68" s="21" t="s">
        <v>111</v>
      </c>
      <c r="M68" s="14">
        <v>5000</v>
      </c>
      <c r="N68" s="16">
        <v>0</v>
      </c>
      <c r="O68" s="13">
        <f t="shared" si="2"/>
        <v>0</v>
      </c>
      <c r="P68" s="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</row>
    <row r="69" spans="2:130" s="7" customFormat="1" ht="18" customHeight="1">
      <c r="B69" s="28" t="s">
        <v>19</v>
      </c>
      <c r="C69" s="29"/>
      <c r="D69" s="29"/>
      <c r="E69" s="29"/>
      <c r="F69" s="29"/>
      <c r="G69" s="29"/>
      <c r="H69" s="29"/>
      <c r="I69" s="29"/>
      <c r="J69" s="29"/>
      <c r="K69" s="29"/>
      <c r="L69" s="21" t="s">
        <v>138</v>
      </c>
      <c r="M69" s="14">
        <v>94500</v>
      </c>
      <c r="N69" s="16">
        <v>0</v>
      </c>
      <c r="O69" s="13">
        <f t="shared" si="2"/>
        <v>0</v>
      </c>
      <c r="P69" s="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</row>
    <row r="70" spans="2:130" s="7" customFormat="1" ht="18" customHeight="1">
      <c r="B70" s="28" t="s">
        <v>19</v>
      </c>
      <c r="C70" s="29"/>
      <c r="D70" s="29"/>
      <c r="E70" s="29"/>
      <c r="F70" s="29"/>
      <c r="G70" s="29"/>
      <c r="H70" s="29"/>
      <c r="I70" s="29"/>
      <c r="J70" s="29"/>
      <c r="K70" s="29"/>
      <c r="L70" s="21" t="s">
        <v>57</v>
      </c>
      <c r="M70" s="14">
        <v>21057.7</v>
      </c>
      <c r="N70" s="12">
        <v>21057.7</v>
      </c>
      <c r="O70" s="13">
        <f t="shared" si="2"/>
        <v>100</v>
      </c>
      <c r="P70" s="5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</row>
    <row r="71" spans="2:130" s="7" customFormat="1" ht="18" customHeight="1">
      <c r="B71" s="28" t="s">
        <v>19</v>
      </c>
      <c r="C71" s="29"/>
      <c r="D71" s="29"/>
      <c r="E71" s="29"/>
      <c r="F71" s="29"/>
      <c r="G71" s="29"/>
      <c r="H71" s="29"/>
      <c r="I71" s="29"/>
      <c r="J71" s="29"/>
      <c r="K71" s="29"/>
      <c r="L71" s="21" t="s">
        <v>58</v>
      </c>
      <c r="M71" s="14">
        <v>9024.75</v>
      </c>
      <c r="N71" s="12">
        <v>9024.75</v>
      </c>
      <c r="O71" s="13">
        <f t="shared" si="2"/>
        <v>100</v>
      </c>
      <c r="P71" s="5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</row>
    <row r="72" spans="2:130" s="7" customFormat="1" ht="18" customHeight="1">
      <c r="B72" s="28" t="s">
        <v>18</v>
      </c>
      <c r="C72" s="29"/>
      <c r="D72" s="29"/>
      <c r="E72" s="29"/>
      <c r="F72" s="29"/>
      <c r="G72" s="29"/>
      <c r="H72" s="29"/>
      <c r="I72" s="29"/>
      <c r="J72" s="29"/>
      <c r="K72" s="29"/>
      <c r="L72" s="21" t="s">
        <v>112</v>
      </c>
      <c r="M72" s="14">
        <v>1963766</v>
      </c>
      <c r="N72" s="12">
        <v>1144856.1</v>
      </c>
      <c r="O72" s="13">
        <f t="shared" si="2"/>
        <v>58.29900813029659</v>
      </c>
      <c r="P72" s="5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</row>
    <row r="73" spans="2:130" s="7" customFormat="1" ht="18" customHeight="1">
      <c r="B73" s="28" t="s">
        <v>16</v>
      </c>
      <c r="C73" s="29"/>
      <c r="D73" s="29"/>
      <c r="E73" s="29"/>
      <c r="F73" s="29"/>
      <c r="G73" s="29"/>
      <c r="H73" s="29"/>
      <c r="I73" s="29"/>
      <c r="J73" s="29"/>
      <c r="K73" s="29"/>
      <c r="L73" s="21" t="s">
        <v>113</v>
      </c>
      <c r="M73" s="14">
        <v>104977.52</v>
      </c>
      <c r="N73" s="12">
        <v>104977.52</v>
      </c>
      <c r="O73" s="13">
        <f t="shared" si="2"/>
        <v>100</v>
      </c>
      <c r="P73" s="5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</row>
    <row r="74" spans="2:130" s="7" customFormat="1" ht="18" customHeight="1">
      <c r="B74" s="28" t="s">
        <v>19</v>
      </c>
      <c r="C74" s="29"/>
      <c r="D74" s="29"/>
      <c r="E74" s="29"/>
      <c r="F74" s="29"/>
      <c r="G74" s="29"/>
      <c r="H74" s="29"/>
      <c r="I74" s="29"/>
      <c r="J74" s="29"/>
      <c r="K74" s="29"/>
      <c r="L74" s="21" t="s">
        <v>114</v>
      </c>
      <c r="M74" s="14">
        <v>179267.04</v>
      </c>
      <c r="N74" s="12">
        <v>179267.04</v>
      </c>
      <c r="O74" s="13">
        <f t="shared" si="2"/>
        <v>100</v>
      </c>
      <c r="P74" s="5"/>
      <c r="Q74"/>
      <c r="R74" t="s">
        <v>47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</row>
    <row r="75" spans="2:130" s="7" customFormat="1" ht="18" customHeight="1">
      <c r="B75" s="30" t="s">
        <v>75</v>
      </c>
      <c r="C75" s="31"/>
      <c r="D75" s="31"/>
      <c r="E75" s="31"/>
      <c r="F75" s="31"/>
      <c r="G75" s="31"/>
      <c r="H75" s="31"/>
      <c r="I75" s="31"/>
      <c r="J75" s="31"/>
      <c r="K75" s="31"/>
      <c r="L75" s="21" t="s">
        <v>139</v>
      </c>
      <c r="M75" s="14">
        <v>211200</v>
      </c>
      <c r="N75" s="12">
        <v>151670</v>
      </c>
      <c r="O75" s="13">
        <f t="shared" si="2"/>
        <v>71.81344696969697</v>
      </c>
      <c r="P75" s="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</row>
    <row r="76" spans="2:130" s="7" customFormat="1" ht="18" customHeight="1">
      <c r="B76" s="30" t="s">
        <v>75</v>
      </c>
      <c r="C76" s="31"/>
      <c r="D76" s="31"/>
      <c r="E76" s="31"/>
      <c r="F76" s="31"/>
      <c r="G76" s="31"/>
      <c r="H76" s="31"/>
      <c r="I76" s="31"/>
      <c r="J76" s="31"/>
      <c r="K76" s="31"/>
      <c r="L76" s="21" t="s">
        <v>140</v>
      </c>
      <c r="M76" s="14">
        <v>1365030</v>
      </c>
      <c r="N76" s="12">
        <v>1365030</v>
      </c>
      <c r="O76" s="13">
        <f t="shared" si="2"/>
        <v>100</v>
      </c>
      <c r="P76" s="5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</row>
    <row r="77" spans="2:130" s="7" customFormat="1" ht="18" customHeight="1">
      <c r="B77" s="28" t="s">
        <v>17</v>
      </c>
      <c r="C77" s="29"/>
      <c r="D77" s="29"/>
      <c r="E77" s="29"/>
      <c r="F77" s="29"/>
      <c r="G77" s="29"/>
      <c r="H77" s="29"/>
      <c r="I77" s="29"/>
      <c r="J77" s="29"/>
      <c r="K77" s="29"/>
      <c r="L77" s="21" t="s">
        <v>80</v>
      </c>
      <c r="M77" s="14">
        <v>228876.24</v>
      </c>
      <c r="N77" s="12">
        <v>192417.09</v>
      </c>
      <c r="O77" s="13">
        <f t="shared" si="2"/>
        <v>84.07036483996767</v>
      </c>
      <c r="P77" s="5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</row>
    <row r="78" spans="2:130" s="7" customFormat="1" ht="18" customHeight="1">
      <c r="B78" s="28" t="s">
        <v>18</v>
      </c>
      <c r="C78" s="29"/>
      <c r="D78" s="29"/>
      <c r="E78" s="29"/>
      <c r="F78" s="29"/>
      <c r="G78" s="29"/>
      <c r="H78" s="29"/>
      <c r="I78" s="29"/>
      <c r="J78" s="29"/>
      <c r="K78" s="29"/>
      <c r="L78" s="21" t="s">
        <v>59</v>
      </c>
      <c r="M78" s="14">
        <v>400000</v>
      </c>
      <c r="N78" s="12">
        <v>330264.94</v>
      </c>
      <c r="O78" s="13">
        <f t="shared" si="2"/>
        <v>82.566235</v>
      </c>
      <c r="P78" s="5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</row>
    <row r="79" spans="2:130" s="7" customFormat="1" ht="18" customHeight="1">
      <c r="B79" s="28" t="s">
        <v>18</v>
      </c>
      <c r="C79" s="29"/>
      <c r="D79" s="29"/>
      <c r="E79" s="29"/>
      <c r="F79" s="29"/>
      <c r="G79" s="29"/>
      <c r="H79" s="29"/>
      <c r="I79" s="29"/>
      <c r="J79" s="29"/>
      <c r="K79" s="29"/>
      <c r="L79" s="21" t="s">
        <v>115</v>
      </c>
      <c r="M79" s="14">
        <v>142373.91</v>
      </c>
      <c r="N79" s="12">
        <v>0</v>
      </c>
      <c r="O79" s="13">
        <f t="shared" si="2"/>
        <v>0</v>
      </c>
      <c r="P79" s="5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</row>
    <row r="80" spans="2:130" s="7" customFormat="1" ht="18" customHeight="1">
      <c r="B80" s="28" t="s">
        <v>18</v>
      </c>
      <c r="C80" s="29"/>
      <c r="D80" s="29"/>
      <c r="E80" s="29"/>
      <c r="F80" s="29"/>
      <c r="G80" s="29"/>
      <c r="H80" s="29"/>
      <c r="I80" s="29"/>
      <c r="J80" s="29"/>
      <c r="K80" s="29"/>
      <c r="L80" s="21" t="s">
        <v>116</v>
      </c>
      <c r="M80" s="14">
        <v>278409</v>
      </c>
      <c r="N80" s="12">
        <v>0</v>
      </c>
      <c r="O80" s="13">
        <f t="shared" si="2"/>
        <v>0</v>
      </c>
      <c r="P80" s="5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</row>
    <row r="81" spans="2:130" s="7" customFormat="1" ht="18" customHeight="1">
      <c r="B81" s="28" t="s">
        <v>18</v>
      </c>
      <c r="C81" s="29"/>
      <c r="D81" s="29"/>
      <c r="E81" s="29"/>
      <c r="F81" s="29"/>
      <c r="G81" s="29"/>
      <c r="H81" s="29"/>
      <c r="I81" s="29"/>
      <c r="J81" s="29"/>
      <c r="K81" s="29"/>
      <c r="L81" s="21" t="s">
        <v>117</v>
      </c>
      <c r="M81" s="24">
        <v>1274752.02</v>
      </c>
      <c r="N81" s="12">
        <v>603238</v>
      </c>
      <c r="O81" s="13">
        <f t="shared" si="2"/>
        <v>47.321988162058375</v>
      </c>
      <c r="P81" s="5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</row>
    <row r="82" spans="2:130" s="7" customFormat="1" ht="18" customHeight="1">
      <c r="B82" s="28" t="s">
        <v>18</v>
      </c>
      <c r="C82" s="29"/>
      <c r="D82" s="29"/>
      <c r="E82" s="29"/>
      <c r="F82" s="29"/>
      <c r="G82" s="29"/>
      <c r="H82" s="29"/>
      <c r="I82" s="29"/>
      <c r="J82" s="29"/>
      <c r="K82" s="29"/>
      <c r="L82" s="21" t="s">
        <v>118</v>
      </c>
      <c r="M82" s="24">
        <v>168400</v>
      </c>
      <c r="N82" s="12">
        <v>108500</v>
      </c>
      <c r="O82" s="13">
        <f t="shared" si="2"/>
        <v>64.42992874109264</v>
      </c>
      <c r="P82" s="5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</row>
    <row r="83" spans="2:130" s="7" customFormat="1" ht="18" customHeight="1">
      <c r="B83" s="28" t="s">
        <v>18</v>
      </c>
      <c r="C83" s="29"/>
      <c r="D83" s="29"/>
      <c r="E83" s="29"/>
      <c r="F83" s="29"/>
      <c r="G83" s="29"/>
      <c r="H83" s="29"/>
      <c r="I83" s="29"/>
      <c r="J83" s="29"/>
      <c r="K83" s="29"/>
      <c r="L83" s="21" t="s">
        <v>60</v>
      </c>
      <c r="M83" s="24">
        <v>30542.22</v>
      </c>
      <c r="N83" s="12">
        <v>30504</v>
      </c>
      <c r="O83" s="13">
        <f t="shared" si="2"/>
        <v>99.87486174875303</v>
      </c>
      <c r="P83" s="5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</row>
    <row r="84" spans="2:130" s="7" customFormat="1" ht="18" customHeight="1">
      <c r="B84" s="30" t="s">
        <v>75</v>
      </c>
      <c r="C84" s="31"/>
      <c r="D84" s="31"/>
      <c r="E84" s="31"/>
      <c r="F84" s="31"/>
      <c r="G84" s="31"/>
      <c r="H84" s="31"/>
      <c r="I84" s="31"/>
      <c r="J84" s="31"/>
      <c r="K84" s="31"/>
      <c r="L84" s="21" t="s">
        <v>141</v>
      </c>
      <c r="M84" s="24">
        <v>165000</v>
      </c>
      <c r="N84" s="12">
        <v>165000</v>
      </c>
      <c r="O84" s="13">
        <f t="shared" si="2"/>
        <v>100</v>
      </c>
      <c r="P84" s="5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</row>
    <row r="85" spans="2:130" s="7" customFormat="1" ht="18" customHeight="1">
      <c r="B85" s="28" t="s">
        <v>18</v>
      </c>
      <c r="C85" s="29"/>
      <c r="D85" s="29"/>
      <c r="E85" s="29"/>
      <c r="F85" s="29"/>
      <c r="G85" s="29"/>
      <c r="H85" s="29"/>
      <c r="I85" s="29"/>
      <c r="J85" s="29"/>
      <c r="K85" s="29"/>
      <c r="L85" s="21" t="s">
        <v>142</v>
      </c>
      <c r="M85" s="24">
        <v>84000</v>
      </c>
      <c r="N85" s="12">
        <v>0</v>
      </c>
      <c r="O85" s="13">
        <f t="shared" si="2"/>
        <v>0</v>
      </c>
      <c r="P85" s="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</row>
    <row r="86" spans="2:130" s="7" customFormat="1" ht="18" customHeight="1">
      <c r="B86" s="30" t="s">
        <v>75</v>
      </c>
      <c r="C86" s="31"/>
      <c r="D86" s="31"/>
      <c r="E86" s="31"/>
      <c r="F86" s="31"/>
      <c r="G86" s="31"/>
      <c r="H86" s="31"/>
      <c r="I86" s="31"/>
      <c r="J86" s="31"/>
      <c r="K86" s="31"/>
      <c r="L86" s="21" t="s">
        <v>143</v>
      </c>
      <c r="M86" s="24">
        <v>236916</v>
      </c>
      <c r="N86" s="12">
        <v>0</v>
      </c>
      <c r="O86" s="13">
        <f t="shared" si="2"/>
        <v>0</v>
      </c>
      <c r="P86" s="5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</row>
    <row r="87" spans="2:130" s="7" customFormat="1" ht="18" customHeight="1">
      <c r="B87" s="28" t="s">
        <v>18</v>
      </c>
      <c r="C87" s="29"/>
      <c r="D87" s="29"/>
      <c r="E87" s="29"/>
      <c r="F87" s="29"/>
      <c r="G87" s="29"/>
      <c r="H87" s="29"/>
      <c r="I87" s="29"/>
      <c r="J87" s="29"/>
      <c r="K87" s="29"/>
      <c r="L87" s="21" t="s">
        <v>144</v>
      </c>
      <c r="M87" s="24">
        <v>49000</v>
      </c>
      <c r="N87" s="12">
        <v>49000</v>
      </c>
      <c r="O87" s="13">
        <f t="shared" si="2"/>
        <v>100</v>
      </c>
      <c r="P87" s="5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</row>
    <row r="88" spans="2:130" s="7" customFormat="1" ht="18" customHeight="1">
      <c r="B88" s="28" t="s">
        <v>19</v>
      </c>
      <c r="C88" s="29"/>
      <c r="D88" s="29"/>
      <c r="E88" s="29"/>
      <c r="F88" s="29"/>
      <c r="G88" s="29"/>
      <c r="H88" s="29"/>
      <c r="I88" s="29"/>
      <c r="J88" s="29"/>
      <c r="K88" s="29"/>
      <c r="L88" s="21" t="s">
        <v>146</v>
      </c>
      <c r="M88" s="24">
        <v>107828.3</v>
      </c>
      <c r="N88" s="12"/>
      <c r="O88" s="13"/>
      <c r="P88" s="5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</row>
    <row r="89" spans="2:130" s="7" customFormat="1" ht="18" customHeight="1">
      <c r="B89" s="28" t="s">
        <v>20</v>
      </c>
      <c r="C89" s="29"/>
      <c r="D89" s="29"/>
      <c r="E89" s="29"/>
      <c r="F89" s="29"/>
      <c r="G89" s="29"/>
      <c r="H89" s="29"/>
      <c r="I89" s="29"/>
      <c r="J89" s="29"/>
      <c r="K89" s="29"/>
      <c r="L89" s="21" t="s">
        <v>147</v>
      </c>
      <c r="M89" s="14">
        <v>72611</v>
      </c>
      <c r="N89" s="12">
        <v>72611</v>
      </c>
      <c r="O89" s="13">
        <f t="shared" si="2"/>
        <v>100</v>
      </c>
      <c r="P89" s="5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</row>
    <row r="90" spans="2:130" s="7" customFormat="1" ht="18" customHeight="1">
      <c r="B90" s="28" t="s">
        <v>21</v>
      </c>
      <c r="C90" s="29"/>
      <c r="D90" s="29"/>
      <c r="E90" s="29"/>
      <c r="F90" s="29"/>
      <c r="G90" s="29"/>
      <c r="H90" s="29"/>
      <c r="I90" s="29"/>
      <c r="J90" s="29"/>
      <c r="K90" s="29"/>
      <c r="L90" s="21" t="s">
        <v>148</v>
      </c>
      <c r="M90" s="14">
        <v>69560.7</v>
      </c>
      <c r="N90" s="12">
        <v>69560.7</v>
      </c>
      <c r="O90" s="13">
        <f t="shared" si="2"/>
        <v>100</v>
      </c>
      <c r="P90" s="5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</row>
    <row r="91" spans="2:130" s="7" customFormat="1" ht="18" customHeight="1">
      <c r="B91" s="28" t="s">
        <v>21</v>
      </c>
      <c r="C91" s="29"/>
      <c r="D91" s="29"/>
      <c r="E91" s="29"/>
      <c r="F91" s="29"/>
      <c r="G91" s="29"/>
      <c r="H91" s="29"/>
      <c r="I91" s="29"/>
      <c r="J91" s="29"/>
      <c r="K91" s="29"/>
      <c r="L91" s="21" t="s">
        <v>149</v>
      </c>
      <c r="M91" s="14">
        <v>67000</v>
      </c>
      <c r="N91" s="12">
        <v>67000</v>
      </c>
      <c r="O91" s="13"/>
      <c r="P91" s="5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</row>
    <row r="92" spans="2:130" s="7" customFormat="1" ht="18" customHeight="1">
      <c r="B92" s="28" t="s">
        <v>21</v>
      </c>
      <c r="C92" s="29"/>
      <c r="D92" s="29"/>
      <c r="E92" s="29"/>
      <c r="F92" s="29"/>
      <c r="G92" s="29"/>
      <c r="H92" s="29"/>
      <c r="I92" s="29"/>
      <c r="J92" s="29"/>
      <c r="K92" s="29"/>
      <c r="L92" s="21" t="s">
        <v>150</v>
      </c>
      <c r="M92" s="14">
        <v>40000</v>
      </c>
      <c r="N92" s="12">
        <v>40000</v>
      </c>
      <c r="O92" s="13"/>
      <c r="P92" s="5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</row>
    <row r="93" spans="2:130" s="7" customFormat="1" ht="18" customHeight="1">
      <c r="B93" s="28" t="s">
        <v>20</v>
      </c>
      <c r="C93" s="29"/>
      <c r="D93" s="29"/>
      <c r="E93" s="29"/>
      <c r="F93" s="29"/>
      <c r="G93" s="29"/>
      <c r="H93" s="29"/>
      <c r="I93" s="29"/>
      <c r="J93" s="29"/>
      <c r="K93" s="29"/>
      <c r="L93" s="21" t="s">
        <v>61</v>
      </c>
      <c r="M93" s="14">
        <v>30000</v>
      </c>
      <c r="N93" s="12">
        <v>23640</v>
      </c>
      <c r="O93" s="13">
        <f t="shared" si="2"/>
        <v>78.8</v>
      </c>
      <c r="P93" s="5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</row>
    <row r="94" spans="2:130" s="7" customFormat="1" ht="18" customHeight="1">
      <c r="B94" s="28" t="s">
        <v>13</v>
      </c>
      <c r="C94" s="29"/>
      <c r="D94" s="29"/>
      <c r="E94" s="29"/>
      <c r="F94" s="29"/>
      <c r="G94" s="29"/>
      <c r="H94" s="29"/>
      <c r="I94" s="29"/>
      <c r="J94" s="29"/>
      <c r="K94" s="29"/>
      <c r="L94" s="21" t="s">
        <v>65</v>
      </c>
      <c r="M94" s="14">
        <v>6908277.76</v>
      </c>
      <c r="N94" s="12">
        <v>6743052.01</v>
      </c>
      <c r="O94" s="13">
        <f t="shared" si="2"/>
        <v>97.60829318478359</v>
      </c>
      <c r="P94" s="5"/>
      <c r="Q94"/>
      <c r="R94" s="15" t="s">
        <v>47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</row>
    <row r="95" spans="2:130" s="7" customFormat="1" ht="18" customHeight="1">
      <c r="B95" s="28" t="s">
        <v>14</v>
      </c>
      <c r="C95" s="29"/>
      <c r="D95" s="29"/>
      <c r="E95" s="29"/>
      <c r="F95" s="29"/>
      <c r="G95" s="29"/>
      <c r="H95" s="29"/>
      <c r="I95" s="29"/>
      <c r="J95" s="29"/>
      <c r="K95" s="29"/>
      <c r="L95" s="21" t="s">
        <v>66</v>
      </c>
      <c r="M95" s="14">
        <v>285000</v>
      </c>
      <c r="N95" s="12">
        <v>121546.6</v>
      </c>
      <c r="O95" s="13">
        <f t="shared" si="2"/>
        <v>42.6479298245614</v>
      </c>
      <c r="P95" s="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</row>
    <row r="96" spans="2:130" s="7" customFormat="1" ht="18" customHeight="1">
      <c r="B96" s="28" t="s">
        <v>15</v>
      </c>
      <c r="C96" s="29"/>
      <c r="D96" s="29"/>
      <c r="E96" s="29"/>
      <c r="F96" s="29"/>
      <c r="G96" s="29"/>
      <c r="H96" s="29"/>
      <c r="I96" s="29"/>
      <c r="J96" s="29"/>
      <c r="K96" s="29"/>
      <c r="L96" s="21" t="s">
        <v>67</v>
      </c>
      <c r="M96" s="14">
        <v>2129400</v>
      </c>
      <c r="N96" s="12">
        <v>2129400</v>
      </c>
      <c r="O96" s="13">
        <f t="shared" si="2"/>
        <v>100</v>
      </c>
      <c r="P96" s="5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</row>
    <row r="97" spans="2:130" s="7" customFormat="1" ht="18" customHeight="1">
      <c r="B97" s="28" t="s">
        <v>16</v>
      </c>
      <c r="C97" s="28"/>
      <c r="D97" s="28"/>
      <c r="E97" s="28"/>
      <c r="F97" s="28"/>
      <c r="G97" s="28"/>
      <c r="H97" s="28"/>
      <c r="I97" s="28"/>
      <c r="J97" s="28"/>
      <c r="K97" s="28"/>
      <c r="L97" s="21" t="s">
        <v>68</v>
      </c>
      <c r="M97" s="14">
        <v>36403.64</v>
      </c>
      <c r="N97" s="12">
        <v>31730.84</v>
      </c>
      <c r="O97" s="13">
        <f t="shared" si="2"/>
        <v>87.1639209705403</v>
      </c>
      <c r="P97" s="5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</row>
    <row r="98" spans="2:130" s="7" customFormat="1" ht="18" customHeight="1">
      <c r="B98" s="28" t="s">
        <v>17</v>
      </c>
      <c r="C98" s="29"/>
      <c r="D98" s="29"/>
      <c r="E98" s="29"/>
      <c r="F98" s="29"/>
      <c r="G98" s="29"/>
      <c r="H98" s="29"/>
      <c r="I98" s="29"/>
      <c r="J98" s="29"/>
      <c r="K98" s="29"/>
      <c r="L98" s="21" t="s">
        <v>69</v>
      </c>
      <c r="M98" s="14">
        <v>710079.55</v>
      </c>
      <c r="N98" s="12">
        <v>590445.12</v>
      </c>
      <c r="O98" s="13">
        <f t="shared" si="2"/>
        <v>83.15196797316582</v>
      </c>
      <c r="P98" s="5"/>
      <c r="Q98"/>
      <c r="R98" t="s">
        <v>47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</row>
    <row r="99" spans="2:130" s="7" customFormat="1" ht="18" customHeight="1">
      <c r="B99" s="28" t="s">
        <v>18</v>
      </c>
      <c r="C99" s="29"/>
      <c r="D99" s="29"/>
      <c r="E99" s="29"/>
      <c r="F99" s="29"/>
      <c r="G99" s="29"/>
      <c r="H99" s="29"/>
      <c r="I99" s="29"/>
      <c r="J99" s="29"/>
      <c r="K99" s="29"/>
      <c r="L99" s="21" t="s">
        <v>70</v>
      </c>
      <c r="M99" s="14">
        <v>497029.53</v>
      </c>
      <c r="N99" s="12">
        <v>298029.36</v>
      </c>
      <c r="O99" s="13">
        <f t="shared" si="2"/>
        <v>59.96210325772796</v>
      </c>
      <c r="P99" s="5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</row>
    <row r="100" spans="2:130" s="7" customFormat="1" ht="18" customHeight="1">
      <c r="B100" s="30" t="s">
        <v>19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21" t="s">
        <v>74</v>
      </c>
      <c r="M100" s="14">
        <v>216103.98</v>
      </c>
      <c r="N100" s="12">
        <v>98346.56</v>
      </c>
      <c r="O100" s="13">
        <f t="shared" si="2"/>
        <v>45.50890733247948</v>
      </c>
      <c r="P100" s="5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</row>
    <row r="101" spans="2:130" s="7" customFormat="1" ht="18" customHeight="1">
      <c r="B101" s="28" t="s">
        <v>20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1" t="s">
        <v>71</v>
      </c>
      <c r="M101" s="14">
        <v>170009.13</v>
      </c>
      <c r="N101" s="12">
        <v>89171.02</v>
      </c>
      <c r="O101" s="13">
        <f t="shared" si="2"/>
        <v>52.450724264043934</v>
      </c>
      <c r="P101" s="5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</row>
    <row r="102" spans="2:130" s="7" customFormat="1" ht="18" customHeight="1">
      <c r="B102" s="30" t="s">
        <v>75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21" t="s">
        <v>76</v>
      </c>
      <c r="M102" s="14">
        <v>627905</v>
      </c>
      <c r="N102" s="12">
        <v>191505</v>
      </c>
      <c r="O102" s="13">
        <f t="shared" si="2"/>
        <v>30.49904045994219</v>
      </c>
      <c r="P102" s="5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</row>
    <row r="103" spans="2:130" s="7" customFormat="1" ht="18" customHeight="1">
      <c r="B103" s="28" t="s">
        <v>21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1" t="s">
        <v>72</v>
      </c>
      <c r="M103" s="14">
        <v>241837.12</v>
      </c>
      <c r="N103" s="18">
        <v>202569</v>
      </c>
      <c r="O103" s="13">
        <f t="shared" si="2"/>
        <v>83.76257540612458</v>
      </c>
      <c r="P103" s="5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</row>
    <row r="104" spans="2:130" s="7" customFormat="1" ht="18" customHeight="1">
      <c r="B104" s="28" t="s">
        <v>20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1" t="s">
        <v>151</v>
      </c>
      <c r="M104" s="14">
        <v>31978.06</v>
      </c>
      <c r="N104" s="18">
        <v>31965.58</v>
      </c>
      <c r="O104" s="13">
        <f t="shared" si="2"/>
        <v>99.96097324227924</v>
      </c>
      <c r="P104" s="5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</row>
    <row r="105" spans="2:130" s="7" customFormat="1" ht="18" customHeight="1">
      <c r="B105" s="28" t="s">
        <v>13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1" t="s">
        <v>152</v>
      </c>
      <c r="M105" s="14">
        <v>558400</v>
      </c>
      <c r="N105" s="12">
        <v>558400</v>
      </c>
      <c r="O105" s="13">
        <f>N105*100/M105</f>
        <v>100</v>
      </c>
      <c r="P105" s="5"/>
      <c r="Q105"/>
      <c r="R105" s="15" t="s">
        <v>47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</row>
    <row r="106" spans="2:130" s="7" customFormat="1" ht="18" customHeight="1">
      <c r="B106" s="28" t="s">
        <v>15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1" t="s">
        <v>153</v>
      </c>
      <c r="M106" s="14">
        <v>241600</v>
      </c>
      <c r="N106" s="12">
        <v>241600</v>
      </c>
      <c r="O106" s="13">
        <f>N106*100/M106</f>
        <v>100</v>
      </c>
      <c r="P106" s="5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</row>
    <row r="107" spans="2:130" s="7" customFormat="1" ht="18" customHeight="1">
      <c r="B107" s="28" t="s">
        <v>13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1" t="s">
        <v>154</v>
      </c>
      <c r="M107" s="14">
        <v>870000</v>
      </c>
      <c r="N107" s="12">
        <v>870000</v>
      </c>
      <c r="O107" s="13">
        <f>N107*100/M107</f>
        <v>100</v>
      </c>
      <c r="P107" s="5"/>
      <c r="Q107"/>
      <c r="R107" s="15" t="s">
        <v>47</v>
      </c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</row>
    <row r="108" spans="2:130" s="7" customFormat="1" ht="18" customHeight="1">
      <c r="B108" s="28" t="s">
        <v>15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1" t="s">
        <v>155</v>
      </c>
      <c r="M108" s="14">
        <v>130000</v>
      </c>
      <c r="N108" s="12">
        <v>130000</v>
      </c>
      <c r="O108" s="13">
        <f>N108*100/M108</f>
        <v>100</v>
      </c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</row>
    <row r="109" spans="2:130" s="7" customFormat="1" ht="18" customHeight="1">
      <c r="B109" s="28" t="s">
        <v>75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1" t="s">
        <v>119</v>
      </c>
      <c r="M109" s="14">
        <v>200000</v>
      </c>
      <c r="N109" s="18">
        <v>200000</v>
      </c>
      <c r="O109" s="13">
        <f t="shared" si="2"/>
        <v>100</v>
      </c>
      <c r="P109" s="5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</row>
    <row r="110" spans="2:130" s="7" customFormat="1" ht="18" customHeight="1">
      <c r="B110" s="28" t="s">
        <v>18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1" t="s">
        <v>120</v>
      </c>
      <c r="M110" s="14">
        <v>101591</v>
      </c>
      <c r="N110" s="18">
        <v>101591</v>
      </c>
      <c r="O110" s="13">
        <f t="shared" si="2"/>
        <v>100</v>
      </c>
      <c r="P110" s="5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</row>
    <row r="111" spans="2:130" s="7" customFormat="1" ht="18" customHeight="1">
      <c r="B111" s="28" t="s">
        <v>28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1" t="s">
        <v>63</v>
      </c>
      <c r="M111" s="14">
        <v>60000</v>
      </c>
      <c r="N111" s="12">
        <v>60000</v>
      </c>
      <c r="O111" s="13">
        <f t="shared" si="2"/>
        <v>100</v>
      </c>
      <c r="P111" s="5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</row>
    <row r="112" spans="2:130" s="7" customFormat="1" ht="18" customHeight="1">
      <c r="B112" s="28" t="s">
        <v>27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1" t="s">
        <v>62</v>
      </c>
      <c r="M112" s="14">
        <v>50000</v>
      </c>
      <c r="N112" s="12">
        <v>0</v>
      </c>
      <c r="O112" s="13">
        <f t="shared" si="2"/>
        <v>0</v>
      </c>
      <c r="P112" s="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</row>
    <row r="113" spans="2:130" s="7" customFormat="1" ht="18" customHeight="1">
      <c r="B113" s="28" t="s">
        <v>21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1" t="s">
        <v>121</v>
      </c>
      <c r="M113" s="14">
        <v>43765</v>
      </c>
      <c r="N113" s="12">
        <v>0</v>
      </c>
      <c r="O113" s="13">
        <f t="shared" si="2"/>
        <v>0</v>
      </c>
      <c r="P113" s="5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</row>
    <row r="114" spans="2:130" s="7" customFormat="1" ht="21.75" customHeight="1">
      <c r="B114" s="28" t="s">
        <v>46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1" t="s">
        <v>64</v>
      </c>
      <c r="M114" s="14">
        <v>6584809.81</v>
      </c>
      <c r="N114" s="25">
        <v>6584809.81</v>
      </c>
      <c r="O114" s="13">
        <f t="shared" si="2"/>
        <v>100</v>
      </c>
      <c r="P114" s="5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</row>
    <row r="115" spans="2:16" ht="12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6"/>
    </row>
  </sheetData>
  <sheetProtection/>
  <mergeCells count="110">
    <mergeCell ref="B105:K105"/>
    <mergeCell ref="B106:K106"/>
    <mergeCell ref="B107:K107"/>
    <mergeCell ref="B108:K108"/>
    <mergeCell ref="B52:K52"/>
    <mergeCell ref="B61:K61"/>
    <mergeCell ref="B88:K88"/>
    <mergeCell ref="B90:K90"/>
    <mergeCell ref="B91:K91"/>
    <mergeCell ref="B92:K92"/>
    <mergeCell ref="B68:K68"/>
    <mergeCell ref="B21:K21"/>
    <mergeCell ref="B23:K23"/>
    <mergeCell ref="B47:K47"/>
    <mergeCell ref="B73:K73"/>
    <mergeCell ref="B78:K78"/>
    <mergeCell ref="B38:K38"/>
    <mergeCell ref="B40:K40"/>
    <mergeCell ref="B41:K41"/>
    <mergeCell ref="B24:K24"/>
    <mergeCell ref="B27:K27"/>
    <mergeCell ref="B94:K94"/>
    <mergeCell ref="B96:K96"/>
    <mergeCell ref="B95:K95"/>
    <mergeCell ref="B93:K93"/>
    <mergeCell ref="B42:K42"/>
    <mergeCell ref="B56:K56"/>
    <mergeCell ref="B46:K46"/>
    <mergeCell ref="B63:K63"/>
    <mergeCell ref="B62:K62"/>
    <mergeCell ref="B110:K110"/>
    <mergeCell ref="B113:K113"/>
    <mergeCell ref="B101:K101"/>
    <mergeCell ref="B98:K98"/>
    <mergeCell ref="M2:O2"/>
    <mergeCell ref="M3:O3"/>
    <mergeCell ref="B64:K64"/>
    <mergeCell ref="B70:K70"/>
    <mergeCell ref="B71:K71"/>
    <mergeCell ref="B81:K81"/>
    <mergeCell ref="B89:K89"/>
    <mergeCell ref="B100:K100"/>
    <mergeCell ref="B82:K82"/>
    <mergeCell ref="B86:K86"/>
    <mergeCell ref="B114:K114"/>
    <mergeCell ref="B103:K103"/>
    <mergeCell ref="B111:K111"/>
    <mergeCell ref="B112:K112"/>
    <mergeCell ref="B104:K104"/>
    <mergeCell ref="B97:K97"/>
    <mergeCell ref="B25:K25"/>
    <mergeCell ref="B31:K31"/>
    <mergeCell ref="B50:K50"/>
    <mergeCell ref="B57:K57"/>
    <mergeCell ref="B109:K109"/>
    <mergeCell ref="B102:K102"/>
    <mergeCell ref="B99:K99"/>
    <mergeCell ref="B83:K83"/>
    <mergeCell ref="B80:K80"/>
    <mergeCell ref="B79:K79"/>
    <mergeCell ref="B115:O115"/>
    <mergeCell ref="B51:K51"/>
    <mergeCell ref="B54:K54"/>
    <mergeCell ref="B72:K72"/>
    <mergeCell ref="B44:K44"/>
    <mergeCell ref="B37:O37"/>
    <mergeCell ref="B39:K39"/>
    <mergeCell ref="B48:K48"/>
    <mergeCell ref="B60:K60"/>
    <mergeCell ref="B65:K65"/>
    <mergeCell ref="B10:K10"/>
    <mergeCell ref="B16:K16"/>
    <mergeCell ref="B17:K17"/>
    <mergeCell ref="B13:K13"/>
    <mergeCell ref="B14:K14"/>
    <mergeCell ref="B32:K32"/>
    <mergeCell ref="B19:K19"/>
    <mergeCell ref="B20:K20"/>
    <mergeCell ref="B22:K22"/>
    <mergeCell ref="B28:K28"/>
    <mergeCell ref="B26:K26"/>
    <mergeCell ref="B18:K18"/>
    <mergeCell ref="B11:K11"/>
    <mergeCell ref="B12:K12"/>
    <mergeCell ref="B58:K58"/>
    <mergeCell ref="B53:K53"/>
    <mergeCell ref="B29:K29"/>
    <mergeCell ref="B30:K30"/>
    <mergeCell ref="B49:K49"/>
    <mergeCell ref="B55:K55"/>
    <mergeCell ref="M1:O1"/>
    <mergeCell ref="M4:O4"/>
    <mergeCell ref="B43:K43"/>
    <mergeCell ref="B59:K59"/>
    <mergeCell ref="B8:O8"/>
    <mergeCell ref="B33:K33"/>
    <mergeCell ref="B9:K9"/>
    <mergeCell ref="B15:K15"/>
    <mergeCell ref="B45:K45"/>
    <mergeCell ref="B7:O7"/>
    <mergeCell ref="B87:K87"/>
    <mergeCell ref="B67:K67"/>
    <mergeCell ref="B66:K66"/>
    <mergeCell ref="B75:K75"/>
    <mergeCell ref="B76:K76"/>
    <mergeCell ref="B84:K84"/>
    <mergeCell ref="B85:K85"/>
    <mergeCell ref="B69:K69"/>
    <mergeCell ref="B77:K77"/>
    <mergeCell ref="B74:K74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paperSize="9" scale="90" r:id="rId3"/>
  <rowBreaks count="2" manualBreakCount="2">
    <brk id="17" max="14" man="1"/>
    <brk id="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Земфира</cp:lastModifiedBy>
  <cp:lastPrinted>2017-06-19T04:36:37Z</cp:lastPrinted>
  <dcterms:created xsi:type="dcterms:W3CDTF">2009-04-15T06:38:18Z</dcterms:created>
  <dcterms:modified xsi:type="dcterms:W3CDTF">2018-05-16T12:51:49Z</dcterms:modified>
  <cp:category/>
  <cp:version/>
  <cp:contentType/>
  <cp:contentStatus/>
</cp:coreProperties>
</file>